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<sst xmlns="http://schemas.openxmlformats.org/spreadsheetml/2006/main" count="331" uniqueCount="102">
  <si>
    <t>distribuzione dei voti per Comune</t>
  </si>
  <si>
    <t>candidati</t>
  </si>
  <si>
    <t>Sigla provincia</t>
  </si>
  <si>
    <t>Comune</t>
  </si>
  <si>
    <t>Iscritti</t>
  </si>
  <si>
    <t>Votanti</t>
  </si>
  <si>
    <t>Voti
validi</t>
  </si>
  <si>
    <t>Schede
bianche</t>
  </si>
  <si>
    <t>Schede
nulle</t>
  </si>
  <si>
    <t>Voti
contestati</t>
  </si>
  <si>
    <t>Autonomie Liberté Democratie</t>
  </si>
  <si>
    <t>Vallée D'Aoste</t>
  </si>
  <si>
    <t>Il Popolo della Liberta'</t>
  </si>
  <si>
    <t>Lega Nord</t>
  </si>
  <si>
    <t>Azione Sociale Mussolini</t>
  </si>
  <si>
    <t>Totale voti ai candidati</t>
  </si>
  <si>
    <t>AO</t>
  </si>
  <si>
    <t>Allein</t>
  </si>
  <si>
    <t>Antey-Saint-Andrè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</si>
  <si>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</si>
  <si>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</si>
  <si>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</si>
  <si>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</si>
  <si>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</si>
  <si>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</si>
  <si>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</si>
  <si>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</si>
  <si>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</si>
  <si>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</si>
  <si>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</si>
  <si>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</si>
  <si>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</si>
  <si>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</si>
  <si>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</si>
  <si>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</si>
  <si>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</si>
  <si>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Chatillon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</si>
  <si>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</si>
  <si>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</si>
  <si>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</si>
  <si>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</si>
  <si>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</si>
  <si>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</si>
  <si>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</si>
  <si>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</si>
  <si>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</si>
  <si>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</si>
  <si>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</si>
  <si>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Gressoney-La-Trinitè</t>
  </si>
  <si>
    <t>Gressoney-Saint-Jean</t>
  </si>
  <si>
    <t>Hone</t>
  </si>
  <si>
    <t>Introd</t>
  </si>
  <si>
    <t>Issime</t>
  </si>
  <si>
    <t>Issogne</t>
  </si>
  <si>
    <t>Jovencan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</si>
  <si>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</si>
  <si>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</si>
  <si>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</si>
  <si>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</si>
  <si>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</si>
  <si>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</si>
  <si>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</si>
  <si>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</si>
  <si>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</si>
  <si>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</si>
  <si>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</si>
  <si>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</si>
  <si>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</si>
  <si>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</si>
  <si>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Prè-Saint-Didier</t>
  </si>
  <si>
    <t>Quart</t>
  </si>
  <si>
    <t>Rhemes-Notre-Dame</t>
  </si>
  <si>
    <t>Rhemes-Saint-Georges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</si>
  <si>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</si>
  <si>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</si>
  <si>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</si>
  <si>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</si>
  <si>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</si>
  <si>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</si>
  <si>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</si>
  <si>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</si>
  <si>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</si>
  <si>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</si>
  <si>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</si>
  <si>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</si>
  <si>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</si>
  <si>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</si>
  <si>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</si>
  <si>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</si>
  <si>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</si>
  <si>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</si>
  <si>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Totale Circoscrizione XXVII</t>
  </si>
  <si>
    <t>Voti contestati in sede di sezione e assegnati dall'UCC</t>
  </si>
  <si>
    <t>Totale dei voti validi Circoscrizione XXVII</t>
  </si>
  <si>
    <t>valori percentuali</t>
  </si>
  <si>
    <t>% votanti</t>
  </si>
  <si>
    <t>% astenuti</t>
  </si>
  <si>
    <t>% voti validi su votanti</t>
  </si>
  <si>
    <t>% schede bianche</t>
  </si>
  <si>
    <t>% schede nulle</t>
  </si>
  <si>
    <t>totale ai candidati</t>
  </si>
  <si>
    <t>Circoscrizione XXVII - Valle d'Aosta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</si>
</sst>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</numFmts>
  <fonts count="6">
    <font>
      <sz val="10"/>
      <name val="Arial"/>
      <family val="0"/>
    </font>
    <font>
      <i/>
      <sz val="11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1" fontId="1" fillId="0" borderId="1" xfId="16" applyFont="1" applyBorder="1" applyAlignment="1">
      <alignment horizontal="left"/>
    </xf>
    <xf numFmtId="41" fontId="0" fillId="0" borderId="1" xfId="16" applyBorder="1" applyAlignment="1">
      <alignment/>
    </xf>
    <xf numFmtId="41" fontId="0" fillId="0" borderId="1" xfId="16" applyFont="1" applyFill="1" applyBorder="1" applyAlignment="1">
      <alignment/>
    </xf>
    <xf numFmtId="41" fontId="1" fillId="0" borderId="1" xfId="16" applyFont="1" applyBorder="1" applyAlignment="1">
      <alignment horizontal="center"/>
    </xf>
    <xf numFmtId="41" fontId="0" fillId="0" borderId="0" xfId="16" applyFill="1" applyAlignment="1">
      <alignment/>
    </xf>
    <xf numFmtId="41" fontId="0" fillId="0" borderId="0" xfId="16" applyFont="1" applyFill="1" applyBorder="1" applyAlignment="1">
      <alignment/>
    </xf>
    <xf numFmtId="41" fontId="0" fillId="0" borderId="0" xfId="16" applyFill="1" applyBorder="1" applyAlignment="1">
      <alignment/>
    </xf>
    <xf numFmtId="41" fontId="2" fillId="0" borderId="1" xfId="16" applyFont="1" applyBorder="1" applyAlignment="1">
      <alignment horizontal="center" vertical="center" wrapText="1"/>
    </xf>
    <xf numFmtId="41" fontId="2" fillId="0" borderId="0" xfId="16" applyFont="1" applyBorder="1" applyAlignment="1">
      <alignment horizontal="center" vertical="center" wrapText="1"/>
    </xf>
    <xf numFmtId="0" fontId="0" fillId="0" borderId="0" xfId="18" applyFill="1" applyAlignment="1">
      <alignment horizontal="center" vertical="center"/>
      <protection/>
    </xf>
    <xf numFmtId="41" fontId="2" fillId="0" borderId="0" xfId="16" applyFont="1" applyBorder="1" applyAlignment="1">
      <alignment wrapText="1"/>
    </xf>
    <xf numFmtId="0" fontId="0" fillId="0" borderId="0" xfId="18" applyFill="1">
      <alignment/>
      <protection/>
    </xf>
    <xf numFmtId="41" fontId="3" fillId="0" borderId="0" xfId="16" applyFont="1" applyAlignment="1">
      <alignment/>
    </xf>
    <xf numFmtId="41" fontId="3" fillId="0" borderId="0" xfId="16" applyFont="1" applyFill="1" applyBorder="1" applyAlignment="1">
      <alignment/>
    </xf>
    <xf numFmtId="41" fontId="3" fillId="0" borderId="0" xfId="16" applyFont="1" applyFill="1" applyAlignment="1">
      <alignment/>
    </xf>
    <xf numFmtId="0" fontId="3" fillId="0" borderId="0" xfId="18" applyFont="1" applyFill="1" applyBorder="1">
      <alignment/>
      <protection/>
    </xf>
    <xf numFmtId="41" fontId="3" fillId="2" borderId="0" xfId="16" applyFont="1" applyFill="1" applyAlignment="1">
      <alignment/>
    </xf>
    <xf numFmtId="41" fontId="2" fillId="2" borderId="0" xfId="16" applyFont="1" applyFill="1" applyAlignment="1">
      <alignment/>
    </xf>
    <xf numFmtId="41" fontId="2" fillId="0" borderId="0" xfId="16" applyFont="1" applyFill="1" applyBorder="1" applyAlignment="1">
      <alignment/>
    </xf>
    <xf numFmtId="41" fontId="2" fillId="0" borderId="0" xfId="16" applyFont="1" applyFill="1" applyAlignment="1">
      <alignment/>
    </xf>
    <xf numFmtId="0" fontId="2" fillId="0" borderId="0" xfId="18" applyFont="1" applyFill="1" applyBorder="1">
      <alignment/>
      <protection/>
    </xf>
    <xf numFmtId="0" fontId="4" fillId="0" borderId="0" xfId="17" applyFont="1">
      <alignment/>
      <protection/>
    </xf>
    <xf numFmtId="0" fontId="0" fillId="0" borderId="0" xfId="18">
      <alignment/>
      <protection/>
    </xf>
    <xf numFmtId="0" fontId="0" fillId="0" borderId="0" xfId="18" applyFill="1" applyBorder="1">
      <alignment/>
      <protection/>
    </xf>
    <xf numFmtId="41" fontId="0" fillId="0" borderId="0" xfId="18" applyNumberFormat="1">
      <alignment/>
      <protection/>
    </xf>
    <xf numFmtId="41" fontId="0" fillId="0" borderId="0" xfId="16" applyAlignment="1">
      <alignment/>
    </xf>
    <xf numFmtId="41" fontId="2" fillId="0" borderId="0" xfId="16" applyFont="1" applyFill="1" applyBorder="1" applyAlignment="1">
      <alignment horizontal="center" vertical="center" wrapText="1"/>
    </xf>
    <xf numFmtId="41" fontId="5" fillId="0" borderId="0" xfId="16" applyFont="1" applyBorder="1" applyAlignment="1">
      <alignment horizontal="center" vertical="center" wrapText="1"/>
    </xf>
    <xf numFmtId="164" fontId="3" fillId="0" borderId="0" xfId="16" applyNumberFormat="1" applyFont="1" applyAlignment="1">
      <alignment/>
    </xf>
    <xf numFmtId="164" fontId="3" fillId="0" borderId="0" xfId="16" applyNumberFormat="1" applyFont="1" applyFill="1" applyBorder="1" applyAlignment="1">
      <alignment/>
    </xf>
    <xf numFmtId="164" fontId="3" fillId="2" borderId="0" xfId="16" applyNumberFormat="1" applyFont="1" applyFill="1" applyAlignment="1">
      <alignment/>
    </xf>
    <xf numFmtId="164" fontId="3" fillId="0" borderId="0" xfId="16" applyNumberFormat="1" applyFont="1" applyFill="1" applyAlignment="1">
      <alignment/>
    </xf>
    <xf numFmtId="164" fontId="2" fillId="2" borderId="0" xfId="16" applyNumberFormat="1" applyFont="1" applyFill="1" applyAlignment="1">
      <alignment/>
    </xf>
    <xf numFmtId="164" fontId="2" fillId="0" borderId="0" xfId="16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Normale_CIRC_14 MARCHE_comuni2" xfId="17"/>
    <cellStyle name="Normale_Circ27_VDA_comuni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164"/>
  <sheetViews>
    <sheetView tabSelected="1" workbookViewId="0" topLeftCell="A1">
      <selection activeCell="A1" sqref="A1"/>
    </sheetView>
  </sheetViews>
  <sheetFormatPr defaultColWidth="9.140625" defaultRowHeight="12.75"/>
  <sheetData>
    <row r="1" spans="1:74" ht="14.25">
      <c r="A1" s="1" t="s">
        <v>0</v>
      </c>
      <c r="B1" s="2"/>
      <c r="C1" s="3"/>
      <c r="D1" s="2"/>
      <c r="E1" s="2"/>
      <c r="F1" s="2"/>
      <c r="G1" s="2"/>
      <c r="H1" s="2"/>
      <c r="I1" s="2"/>
      <c r="J1" s="3"/>
      <c r="K1" s="4"/>
      <c r="L1" s="4"/>
      <c r="M1" s="4" t="s">
        <v>1</v>
      </c>
      <c r="N1" s="4"/>
      <c r="O1" s="4"/>
      <c r="P1" s="2"/>
      <c r="Q1" s="2"/>
      <c r="R1" s="5"/>
      <c r="S1" s="6"/>
      <c r="T1" s="5"/>
      <c r="U1" s="6"/>
      <c r="V1" s="5"/>
      <c r="W1" s="6"/>
      <c r="X1" s="5"/>
      <c r="Y1" s="7"/>
      <c r="Z1" s="5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60">
      <c r="A2" s="8" t="s">
        <v>2</v>
      </c>
      <c r="B2" s="8" t="s">
        <v>3</v>
      </c>
      <c r="C2" s="8"/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/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9"/>
      <c r="Q2" s="8" t="s">
        <v>15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</row>
    <row r="3" spans="1:74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</row>
    <row r="4" spans="1:74" ht="12.75">
      <c r="A4" s="13" t="s">
        <v>16</v>
      </c>
      <c r="B4" s="13" t="s">
        <v>17</v>
      </c>
      <c r="C4" s="14"/>
      <c r="D4" s="13">
        <v>213</v>
      </c>
      <c r="E4" s="13">
        <v>169</v>
      </c>
      <c r="F4" s="13">
        <v>161</v>
      </c>
      <c r="G4" s="13">
        <v>4</v>
      </c>
      <c r="H4" s="13">
        <v>4</v>
      </c>
      <c r="I4" s="13">
        <v>0</v>
      </c>
      <c r="J4" s="14"/>
      <c r="K4" s="13">
        <v>36</v>
      </c>
      <c r="L4" s="13">
        <v>112</v>
      </c>
      <c r="M4" s="13">
        <v>8</v>
      </c>
      <c r="N4" s="13">
        <v>5</v>
      </c>
      <c r="O4" s="13">
        <v>0</v>
      </c>
      <c r="P4" s="14"/>
      <c r="Q4" s="13">
        <f aca="true" t="shared" si="0" ref="Q4:Q67">SUM(K4:O4)</f>
        <v>161</v>
      </c>
      <c r="R4" s="15"/>
      <c r="S4" s="14"/>
      <c r="T4" s="15"/>
      <c r="U4" s="14"/>
      <c r="V4" s="15"/>
      <c r="W4" s="14"/>
      <c r="X4" s="15"/>
      <c r="Y4" s="14"/>
      <c r="Z4" s="15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</row>
    <row r="5" spans="1:74" ht="12.75">
      <c r="A5" s="17" t="s">
        <v>16</v>
      </c>
      <c r="B5" s="17" t="s">
        <v>18</v>
      </c>
      <c r="C5" s="14"/>
      <c r="D5" s="17">
        <v>501</v>
      </c>
      <c r="E5" s="17">
        <v>391</v>
      </c>
      <c r="F5" s="17">
        <v>363</v>
      </c>
      <c r="G5" s="17">
        <v>5</v>
      </c>
      <c r="H5" s="17">
        <v>23</v>
      </c>
      <c r="I5" s="17">
        <v>0</v>
      </c>
      <c r="J5" s="14"/>
      <c r="K5" s="17">
        <v>113</v>
      </c>
      <c r="L5" s="17">
        <v>156</v>
      </c>
      <c r="M5" s="17">
        <v>68</v>
      </c>
      <c r="N5" s="17">
        <v>23</v>
      </c>
      <c r="O5" s="17">
        <v>3</v>
      </c>
      <c r="P5" s="14"/>
      <c r="Q5" s="17">
        <f t="shared" si="0"/>
        <v>363</v>
      </c>
      <c r="R5" s="15"/>
      <c r="S5" s="14"/>
      <c r="T5" s="15"/>
      <c r="U5" s="14"/>
      <c r="V5" s="15"/>
      <c r="W5" s="14"/>
      <c r="X5" s="15"/>
      <c r="Y5" s="14"/>
      <c r="Z5" s="15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</row>
    <row r="6" spans="1:74" ht="12.75">
      <c r="A6" s="13" t="s">
        <v>16</v>
      </c>
      <c r="B6" s="13" t="s">
        <v>19</v>
      </c>
      <c r="C6" s="14"/>
      <c r="D6" s="13">
        <v>28263</v>
      </c>
      <c r="E6" s="13">
        <v>21579</v>
      </c>
      <c r="F6" s="13">
        <v>20290</v>
      </c>
      <c r="G6" s="13">
        <v>432</v>
      </c>
      <c r="H6" s="13">
        <v>849</v>
      </c>
      <c r="I6" s="13">
        <v>8</v>
      </c>
      <c r="J6" s="14"/>
      <c r="K6" s="13">
        <v>8396</v>
      </c>
      <c r="L6" s="13">
        <v>6470</v>
      </c>
      <c r="M6" s="13">
        <v>4582</v>
      </c>
      <c r="N6" s="13">
        <v>523</v>
      </c>
      <c r="O6" s="13">
        <v>319</v>
      </c>
      <c r="P6" s="14"/>
      <c r="Q6" s="13">
        <f t="shared" si="0"/>
        <v>20290</v>
      </c>
      <c r="R6" s="15"/>
      <c r="S6" s="14"/>
      <c r="T6" s="15"/>
      <c r="U6" s="14"/>
      <c r="V6" s="15"/>
      <c r="W6" s="14"/>
      <c r="X6" s="15"/>
      <c r="Y6" s="14"/>
      <c r="Z6" s="15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</row>
    <row r="7" spans="1:74" ht="12.75">
      <c r="A7" s="17" t="s">
        <v>16</v>
      </c>
      <c r="B7" s="17" t="s">
        <v>20</v>
      </c>
      <c r="C7" s="14"/>
      <c r="D7" s="17">
        <v>1064</v>
      </c>
      <c r="E7" s="17">
        <v>843</v>
      </c>
      <c r="F7" s="17">
        <v>794</v>
      </c>
      <c r="G7" s="17">
        <v>17</v>
      </c>
      <c r="H7" s="17">
        <v>32</v>
      </c>
      <c r="I7" s="17">
        <v>0</v>
      </c>
      <c r="J7" s="14"/>
      <c r="K7" s="17">
        <v>315</v>
      </c>
      <c r="L7" s="17">
        <v>376</v>
      </c>
      <c r="M7" s="17">
        <v>68</v>
      </c>
      <c r="N7" s="17">
        <v>24</v>
      </c>
      <c r="O7" s="17">
        <v>11</v>
      </c>
      <c r="P7" s="14"/>
      <c r="Q7" s="17">
        <f t="shared" si="0"/>
        <v>794</v>
      </c>
      <c r="R7" s="15"/>
      <c r="S7" s="14"/>
      <c r="T7" s="15"/>
      <c r="U7" s="14"/>
      <c r="V7" s="15"/>
      <c r="W7" s="14"/>
      <c r="X7" s="15"/>
      <c r="Y7" s="14"/>
      <c r="Z7" s="15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</row>
    <row r="8" spans="1:74" ht="12.75">
      <c r="A8" s="13" t="s">
        <v>16</v>
      </c>
      <c r="B8" s="13" t="s">
        <v>21</v>
      </c>
      <c r="C8" s="14"/>
      <c r="D8" s="13">
        <v>667</v>
      </c>
      <c r="E8" s="13">
        <v>537</v>
      </c>
      <c r="F8" s="13">
        <v>519</v>
      </c>
      <c r="G8" s="13">
        <v>7</v>
      </c>
      <c r="H8" s="13">
        <v>11</v>
      </c>
      <c r="I8" s="13">
        <v>0</v>
      </c>
      <c r="J8" s="14"/>
      <c r="K8" s="13">
        <v>209</v>
      </c>
      <c r="L8" s="13">
        <v>232</v>
      </c>
      <c r="M8" s="13">
        <v>63</v>
      </c>
      <c r="N8" s="13">
        <v>9</v>
      </c>
      <c r="O8" s="13">
        <v>6</v>
      </c>
      <c r="P8" s="14"/>
      <c r="Q8" s="13">
        <f t="shared" si="0"/>
        <v>519</v>
      </c>
      <c r="R8" s="15"/>
      <c r="S8" s="14"/>
      <c r="T8" s="15"/>
      <c r="U8" s="14"/>
      <c r="V8" s="15"/>
      <c r="W8" s="14"/>
      <c r="X8" s="15"/>
      <c r="Y8" s="14"/>
      <c r="Z8" s="15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</row>
    <row r="9" spans="1:74" ht="12.75">
      <c r="A9" s="17" t="s">
        <v>16</v>
      </c>
      <c r="B9" s="17" t="s">
        <v>22</v>
      </c>
      <c r="C9" s="14"/>
      <c r="D9" s="17">
        <v>247</v>
      </c>
      <c r="E9" s="17">
        <v>201</v>
      </c>
      <c r="F9" s="17">
        <v>188</v>
      </c>
      <c r="G9" s="17">
        <v>7</v>
      </c>
      <c r="H9" s="17">
        <v>6</v>
      </c>
      <c r="I9" s="17">
        <v>0</v>
      </c>
      <c r="J9" s="14"/>
      <c r="K9" s="17">
        <v>105</v>
      </c>
      <c r="L9" s="17">
        <v>67</v>
      </c>
      <c r="M9" s="17">
        <v>15</v>
      </c>
      <c r="N9" s="17">
        <v>0</v>
      </c>
      <c r="O9" s="17">
        <v>1</v>
      </c>
      <c r="P9" s="14"/>
      <c r="Q9" s="17">
        <f t="shared" si="0"/>
        <v>188</v>
      </c>
      <c r="R9" s="15"/>
      <c r="S9" s="14"/>
      <c r="T9" s="15"/>
      <c r="U9" s="14"/>
      <c r="V9" s="15"/>
      <c r="W9" s="14"/>
      <c r="X9" s="15"/>
      <c r="Y9" s="14"/>
      <c r="Z9" s="15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</row>
    <row r="10" spans="1:74" ht="12.75">
      <c r="A10" s="13" t="s">
        <v>16</v>
      </c>
      <c r="B10" s="13" t="s">
        <v>23</v>
      </c>
      <c r="C10" s="14"/>
      <c r="D10" s="13">
        <v>1060</v>
      </c>
      <c r="E10" s="13">
        <v>861</v>
      </c>
      <c r="F10" s="13">
        <v>800</v>
      </c>
      <c r="G10" s="13">
        <v>26</v>
      </c>
      <c r="H10" s="13">
        <v>35</v>
      </c>
      <c r="I10" s="13">
        <v>0</v>
      </c>
      <c r="J10" s="14"/>
      <c r="K10" s="13">
        <v>161</v>
      </c>
      <c r="L10" s="13">
        <v>463</v>
      </c>
      <c r="M10" s="13">
        <v>114</v>
      </c>
      <c r="N10" s="13">
        <v>57</v>
      </c>
      <c r="O10" s="13">
        <v>5</v>
      </c>
      <c r="P10" s="14"/>
      <c r="Q10" s="13">
        <f t="shared" si="0"/>
        <v>800</v>
      </c>
      <c r="R10" s="15"/>
      <c r="S10" s="14"/>
      <c r="T10" s="15"/>
      <c r="U10" s="14"/>
      <c r="V10" s="15"/>
      <c r="W10" s="14"/>
      <c r="X10" s="15"/>
      <c r="Y10" s="14"/>
      <c r="Z10" s="15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</row>
    <row r="11" spans="1:74" ht="12.75">
      <c r="A11" s="17" t="s">
        <v>16</v>
      </c>
      <c r="B11" s="17" t="s">
        <v>24</v>
      </c>
      <c r="C11" s="14"/>
      <c r="D11" s="17">
        <v>1585</v>
      </c>
      <c r="E11" s="17">
        <v>1260</v>
      </c>
      <c r="F11" s="17">
        <v>1208</v>
      </c>
      <c r="G11" s="17">
        <v>19</v>
      </c>
      <c r="H11" s="17">
        <v>33</v>
      </c>
      <c r="I11" s="17">
        <v>0</v>
      </c>
      <c r="J11" s="14"/>
      <c r="K11" s="17">
        <v>518</v>
      </c>
      <c r="L11" s="17">
        <v>464</v>
      </c>
      <c r="M11" s="17">
        <v>181</v>
      </c>
      <c r="N11" s="17">
        <v>31</v>
      </c>
      <c r="O11" s="17">
        <v>14</v>
      </c>
      <c r="P11" s="14"/>
      <c r="Q11" s="17">
        <f t="shared" si="0"/>
        <v>1208</v>
      </c>
      <c r="R11" s="15"/>
      <c r="S11" s="14"/>
      <c r="T11" s="15"/>
      <c r="U11" s="14"/>
      <c r="V11" s="15"/>
      <c r="W11" s="14"/>
      <c r="X11" s="15"/>
      <c r="Y11" s="14"/>
      <c r="Z11" s="15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</row>
    <row r="12" spans="1:74" ht="12.75">
      <c r="A12" s="13" t="s">
        <v>16</v>
      </c>
      <c r="B12" s="13" t="s">
        <v>25</v>
      </c>
      <c r="C12" s="14"/>
      <c r="D12" s="13">
        <v>117</v>
      </c>
      <c r="E12" s="13">
        <v>104</v>
      </c>
      <c r="F12" s="13">
        <v>90</v>
      </c>
      <c r="G12" s="13">
        <v>5</v>
      </c>
      <c r="H12" s="13">
        <v>9</v>
      </c>
      <c r="I12" s="13">
        <v>0</v>
      </c>
      <c r="J12" s="14"/>
      <c r="K12" s="13">
        <v>33</v>
      </c>
      <c r="L12" s="13">
        <v>41</v>
      </c>
      <c r="M12" s="13">
        <v>13</v>
      </c>
      <c r="N12" s="13">
        <v>1</v>
      </c>
      <c r="O12" s="13">
        <v>2</v>
      </c>
      <c r="P12" s="14"/>
      <c r="Q12" s="13">
        <f t="shared" si="0"/>
        <v>90</v>
      </c>
      <c r="R12" s="15"/>
      <c r="S12" s="14"/>
      <c r="T12" s="15"/>
      <c r="U12" s="14"/>
      <c r="V12" s="15"/>
      <c r="W12" s="14"/>
      <c r="X12" s="15"/>
      <c r="Y12" s="14"/>
      <c r="Z12" s="15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</row>
    <row r="13" spans="1:74" ht="12.75">
      <c r="A13" s="17" t="s">
        <v>16</v>
      </c>
      <c r="B13" s="17" t="s">
        <v>26</v>
      </c>
      <c r="C13" s="14"/>
      <c r="D13" s="17">
        <v>193</v>
      </c>
      <c r="E13" s="17">
        <v>166</v>
      </c>
      <c r="F13" s="17">
        <v>148</v>
      </c>
      <c r="G13" s="17">
        <v>8</v>
      </c>
      <c r="H13" s="17">
        <v>10</v>
      </c>
      <c r="I13" s="17">
        <v>0</v>
      </c>
      <c r="J13" s="14"/>
      <c r="K13" s="17">
        <v>53</v>
      </c>
      <c r="L13" s="17">
        <v>70</v>
      </c>
      <c r="M13" s="17">
        <v>15</v>
      </c>
      <c r="N13" s="17">
        <v>9</v>
      </c>
      <c r="O13" s="17">
        <v>1</v>
      </c>
      <c r="P13" s="14"/>
      <c r="Q13" s="17">
        <f t="shared" si="0"/>
        <v>148</v>
      </c>
      <c r="R13" s="15"/>
      <c r="S13" s="14"/>
      <c r="T13" s="15"/>
      <c r="U13" s="14"/>
      <c r="V13" s="15"/>
      <c r="W13" s="14"/>
      <c r="X13" s="15"/>
      <c r="Y13" s="14"/>
      <c r="Z13" s="15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</row>
    <row r="14" spans="1:74" ht="12.75">
      <c r="A14" s="13" t="s">
        <v>16</v>
      </c>
      <c r="B14" s="13" t="s">
        <v>27</v>
      </c>
      <c r="C14" s="14"/>
      <c r="D14" s="13">
        <v>770</v>
      </c>
      <c r="E14" s="13">
        <v>663</v>
      </c>
      <c r="F14" s="13">
        <v>619</v>
      </c>
      <c r="G14" s="13">
        <v>15</v>
      </c>
      <c r="H14" s="13">
        <v>29</v>
      </c>
      <c r="I14" s="13">
        <v>0</v>
      </c>
      <c r="J14" s="14"/>
      <c r="K14" s="13">
        <v>234</v>
      </c>
      <c r="L14" s="13">
        <v>265</v>
      </c>
      <c r="M14" s="13">
        <v>96</v>
      </c>
      <c r="N14" s="13">
        <v>16</v>
      </c>
      <c r="O14" s="13">
        <v>8</v>
      </c>
      <c r="P14" s="14"/>
      <c r="Q14" s="13">
        <f t="shared" si="0"/>
        <v>619</v>
      </c>
      <c r="R14" s="15"/>
      <c r="S14" s="14"/>
      <c r="T14" s="15"/>
      <c r="U14" s="14"/>
      <c r="V14" s="15"/>
      <c r="W14" s="14"/>
      <c r="X14" s="15"/>
      <c r="Y14" s="14"/>
      <c r="Z14" s="15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</row>
    <row r="15" spans="1:74" ht="12.75">
      <c r="A15" s="17" t="s">
        <v>16</v>
      </c>
      <c r="B15" s="17" t="s">
        <v>28</v>
      </c>
      <c r="C15" s="14"/>
      <c r="D15" s="17">
        <v>694</v>
      </c>
      <c r="E15" s="17">
        <v>567</v>
      </c>
      <c r="F15" s="17">
        <v>527</v>
      </c>
      <c r="G15" s="17">
        <v>17</v>
      </c>
      <c r="H15" s="17">
        <v>23</v>
      </c>
      <c r="I15" s="17">
        <v>0</v>
      </c>
      <c r="J15" s="14"/>
      <c r="K15" s="17">
        <v>162</v>
      </c>
      <c r="L15" s="17">
        <v>266</v>
      </c>
      <c r="M15" s="17">
        <v>74</v>
      </c>
      <c r="N15" s="17">
        <v>19</v>
      </c>
      <c r="O15" s="17">
        <v>6</v>
      </c>
      <c r="P15" s="14"/>
      <c r="Q15" s="17">
        <f t="shared" si="0"/>
        <v>527</v>
      </c>
      <c r="R15" s="15"/>
      <c r="S15" s="14"/>
      <c r="T15" s="15"/>
      <c r="U15" s="14"/>
      <c r="V15" s="15"/>
      <c r="W15" s="14"/>
      <c r="X15" s="15"/>
      <c r="Y15" s="14"/>
      <c r="Z15" s="15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</row>
    <row r="16" spans="1:74" ht="12.75">
      <c r="A16" s="13" t="s">
        <v>16</v>
      </c>
      <c r="B16" s="13" t="s">
        <v>29</v>
      </c>
      <c r="C16" s="14"/>
      <c r="D16" s="13">
        <v>621</v>
      </c>
      <c r="E16" s="13">
        <v>519</v>
      </c>
      <c r="F16" s="13">
        <v>472</v>
      </c>
      <c r="G16" s="13">
        <v>30</v>
      </c>
      <c r="H16" s="13">
        <v>17</v>
      </c>
      <c r="I16" s="13">
        <v>0</v>
      </c>
      <c r="J16" s="14"/>
      <c r="K16" s="13">
        <v>134</v>
      </c>
      <c r="L16" s="13">
        <v>229</v>
      </c>
      <c r="M16" s="13">
        <v>69</v>
      </c>
      <c r="N16" s="13">
        <v>33</v>
      </c>
      <c r="O16" s="13">
        <v>7</v>
      </c>
      <c r="P16" s="14"/>
      <c r="Q16" s="13">
        <f t="shared" si="0"/>
        <v>472</v>
      </c>
      <c r="R16" s="15"/>
      <c r="S16" s="14"/>
      <c r="T16" s="15"/>
      <c r="U16" s="14"/>
      <c r="V16" s="15"/>
      <c r="W16" s="14"/>
      <c r="X16" s="15"/>
      <c r="Y16" s="14"/>
      <c r="Z16" s="15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</row>
    <row r="17" spans="1:74" ht="12.75">
      <c r="A17" s="17" t="s">
        <v>16</v>
      </c>
      <c r="B17" s="17" t="s">
        <v>30</v>
      </c>
      <c r="C17" s="14"/>
      <c r="D17" s="17">
        <v>501</v>
      </c>
      <c r="E17" s="17">
        <v>378</v>
      </c>
      <c r="F17" s="17">
        <v>354</v>
      </c>
      <c r="G17" s="17">
        <v>10</v>
      </c>
      <c r="H17" s="17">
        <v>14</v>
      </c>
      <c r="I17" s="17">
        <v>0</v>
      </c>
      <c r="J17" s="14"/>
      <c r="K17" s="17">
        <v>94</v>
      </c>
      <c r="L17" s="17">
        <v>186</v>
      </c>
      <c r="M17" s="17">
        <v>47</v>
      </c>
      <c r="N17" s="17">
        <v>20</v>
      </c>
      <c r="O17" s="17">
        <v>7</v>
      </c>
      <c r="P17" s="14"/>
      <c r="Q17" s="17">
        <f t="shared" si="0"/>
        <v>354</v>
      </c>
      <c r="R17" s="15"/>
      <c r="S17" s="14"/>
      <c r="T17" s="15"/>
      <c r="U17" s="14"/>
      <c r="V17" s="15"/>
      <c r="W17" s="14"/>
      <c r="X17" s="15"/>
      <c r="Y17" s="14"/>
      <c r="Z17" s="15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</row>
    <row r="18" spans="1:74" ht="12.75">
      <c r="A18" s="13" t="s">
        <v>16</v>
      </c>
      <c r="B18" s="13" t="s">
        <v>31</v>
      </c>
      <c r="C18" s="14"/>
      <c r="D18" s="13">
        <v>750</v>
      </c>
      <c r="E18" s="13">
        <v>646</v>
      </c>
      <c r="F18" s="13">
        <v>602</v>
      </c>
      <c r="G18" s="13">
        <v>24</v>
      </c>
      <c r="H18" s="13">
        <v>20</v>
      </c>
      <c r="I18" s="13">
        <v>0</v>
      </c>
      <c r="J18" s="14"/>
      <c r="K18" s="13">
        <v>295</v>
      </c>
      <c r="L18" s="13">
        <v>232</v>
      </c>
      <c r="M18" s="13">
        <v>58</v>
      </c>
      <c r="N18" s="13">
        <v>14</v>
      </c>
      <c r="O18" s="13">
        <v>3</v>
      </c>
      <c r="P18" s="14"/>
      <c r="Q18" s="13">
        <f t="shared" si="0"/>
        <v>602</v>
      </c>
      <c r="R18" s="15"/>
      <c r="S18" s="14"/>
      <c r="T18" s="15"/>
      <c r="U18" s="14"/>
      <c r="V18" s="15"/>
      <c r="W18" s="14"/>
      <c r="X18" s="15"/>
      <c r="Y18" s="14"/>
      <c r="Z18" s="15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</row>
    <row r="19" spans="1:74" ht="12.75">
      <c r="A19" s="17" t="s">
        <v>16</v>
      </c>
      <c r="B19" s="17" t="s">
        <v>32</v>
      </c>
      <c r="C19" s="14"/>
      <c r="D19" s="17">
        <v>80</v>
      </c>
      <c r="E19" s="17">
        <v>65</v>
      </c>
      <c r="F19" s="17">
        <v>60</v>
      </c>
      <c r="G19" s="17">
        <v>5</v>
      </c>
      <c r="H19" s="17">
        <v>0</v>
      </c>
      <c r="I19" s="17">
        <v>0</v>
      </c>
      <c r="J19" s="14"/>
      <c r="K19" s="17">
        <v>33</v>
      </c>
      <c r="L19" s="17">
        <v>22</v>
      </c>
      <c r="M19" s="17">
        <v>3</v>
      </c>
      <c r="N19" s="17">
        <v>2</v>
      </c>
      <c r="O19" s="17">
        <v>0</v>
      </c>
      <c r="P19" s="14"/>
      <c r="Q19" s="17">
        <f t="shared" si="0"/>
        <v>60</v>
      </c>
      <c r="R19" s="15"/>
      <c r="S19" s="14"/>
      <c r="T19" s="15"/>
      <c r="U19" s="14"/>
      <c r="V19" s="15"/>
      <c r="W19" s="14"/>
      <c r="X19" s="15"/>
      <c r="Y19" s="14"/>
      <c r="Z19" s="15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</row>
    <row r="20" spans="1:74" ht="12.75">
      <c r="A20" s="13" t="s">
        <v>16</v>
      </c>
      <c r="B20" s="13" t="s">
        <v>33</v>
      </c>
      <c r="C20" s="14"/>
      <c r="D20" s="13">
        <v>541</v>
      </c>
      <c r="E20" s="13">
        <v>439</v>
      </c>
      <c r="F20" s="13">
        <v>416</v>
      </c>
      <c r="G20" s="13">
        <v>6</v>
      </c>
      <c r="H20" s="13">
        <v>17</v>
      </c>
      <c r="I20" s="13">
        <v>0</v>
      </c>
      <c r="J20" s="14"/>
      <c r="K20" s="13">
        <v>172</v>
      </c>
      <c r="L20" s="13">
        <v>193</v>
      </c>
      <c r="M20" s="13">
        <v>37</v>
      </c>
      <c r="N20" s="13">
        <v>11</v>
      </c>
      <c r="O20" s="13">
        <v>3</v>
      </c>
      <c r="P20" s="14"/>
      <c r="Q20" s="13">
        <f t="shared" si="0"/>
        <v>416</v>
      </c>
      <c r="R20" s="15"/>
      <c r="S20" s="14"/>
      <c r="T20" s="15"/>
      <c r="U20" s="14"/>
      <c r="V20" s="15"/>
      <c r="W20" s="14"/>
      <c r="X20" s="15"/>
      <c r="Y20" s="14"/>
      <c r="Z20" s="15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</row>
    <row r="21" spans="1:74" ht="12.75">
      <c r="A21" s="17" t="s">
        <v>16</v>
      </c>
      <c r="B21" s="17" t="s">
        <v>34</v>
      </c>
      <c r="C21" s="14"/>
      <c r="D21" s="17">
        <v>343</v>
      </c>
      <c r="E21" s="17">
        <v>262</v>
      </c>
      <c r="F21" s="17">
        <v>243</v>
      </c>
      <c r="G21" s="17">
        <v>7</v>
      </c>
      <c r="H21" s="17">
        <v>12</v>
      </c>
      <c r="I21" s="17">
        <v>0</v>
      </c>
      <c r="J21" s="14"/>
      <c r="K21" s="17">
        <v>83</v>
      </c>
      <c r="L21" s="17">
        <v>129</v>
      </c>
      <c r="M21" s="17">
        <v>25</v>
      </c>
      <c r="N21" s="17">
        <v>5</v>
      </c>
      <c r="O21" s="17">
        <v>1</v>
      </c>
      <c r="P21" s="14"/>
      <c r="Q21" s="17">
        <f t="shared" si="0"/>
        <v>243</v>
      </c>
      <c r="R21" s="15"/>
      <c r="S21" s="14"/>
      <c r="T21" s="15"/>
      <c r="U21" s="14"/>
      <c r="V21" s="15"/>
      <c r="W21" s="14"/>
      <c r="X21" s="15"/>
      <c r="Y21" s="14"/>
      <c r="Z21" s="15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</row>
    <row r="22" spans="1:74" ht="12.75">
      <c r="A22" s="13" t="s">
        <v>16</v>
      </c>
      <c r="B22" s="13" t="s">
        <v>35</v>
      </c>
      <c r="C22" s="14"/>
      <c r="D22" s="13">
        <v>1894</v>
      </c>
      <c r="E22" s="13">
        <v>1525</v>
      </c>
      <c r="F22" s="13">
        <v>1417</v>
      </c>
      <c r="G22" s="13">
        <v>38</v>
      </c>
      <c r="H22" s="13">
        <v>70</v>
      </c>
      <c r="I22" s="13">
        <v>0</v>
      </c>
      <c r="J22" s="14"/>
      <c r="K22" s="13">
        <v>542</v>
      </c>
      <c r="L22" s="13">
        <v>553</v>
      </c>
      <c r="M22" s="13">
        <v>256</v>
      </c>
      <c r="N22" s="13">
        <v>42</v>
      </c>
      <c r="O22" s="13">
        <v>24</v>
      </c>
      <c r="P22" s="14"/>
      <c r="Q22" s="13">
        <f t="shared" si="0"/>
        <v>1417</v>
      </c>
      <c r="R22" s="15"/>
      <c r="S22" s="14"/>
      <c r="T22" s="15"/>
      <c r="U22" s="14"/>
      <c r="V22" s="15"/>
      <c r="W22" s="14"/>
      <c r="X22" s="15"/>
      <c r="Y22" s="14"/>
      <c r="Z22" s="15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</row>
    <row r="23" spans="1:74" ht="12.75">
      <c r="A23" s="17" t="s">
        <v>16</v>
      </c>
      <c r="B23" s="17" t="s">
        <v>36</v>
      </c>
      <c r="C23" s="14"/>
      <c r="D23" s="17">
        <v>3856</v>
      </c>
      <c r="E23" s="17">
        <v>3140</v>
      </c>
      <c r="F23" s="17">
        <v>2964</v>
      </c>
      <c r="G23" s="17">
        <v>59</v>
      </c>
      <c r="H23" s="17">
        <v>117</v>
      </c>
      <c r="I23" s="17">
        <v>0</v>
      </c>
      <c r="J23" s="14"/>
      <c r="K23" s="17">
        <v>1186</v>
      </c>
      <c r="L23" s="17">
        <v>1022</v>
      </c>
      <c r="M23" s="17">
        <v>626</v>
      </c>
      <c r="N23" s="17">
        <v>84</v>
      </c>
      <c r="O23" s="17">
        <v>46</v>
      </c>
      <c r="P23" s="14"/>
      <c r="Q23" s="17">
        <f t="shared" si="0"/>
        <v>2964</v>
      </c>
      <c r="R23" s="15"/>
      <c r="S23" s="14"/>
      <c r="T23" s="15"/>
      <c r="U23" s="14"/>
      <c r="V23" s="15"/>
      <c r="W23" s="14"/>
      <c r="X23" s="15"/>
      <c r="Y23" s="14"/>
      <c r="Z23" s="15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</row>
    <row r="24" spans="1:74" ht="12.75">
      <c r="A24" s="13" t="s">
        <v>16</v>
      </c>
      <c r="B24" s="13" t="s">
        <v>37</v>
      </c>
      <c r="C24" s="14"/>
      <c r="D24" s="13">
        <v>1199</v>
      </c>
      <c r="E24" s="13">
        <v>886</v>
      </c>
      <c r="F24" s="13">
        <v>800</v>
      </c>
      <c r="G24" s="13">
        <v>30</v>
      </c>
      <c r="H24" s="13">
        <v>56</v>
      </c>
      <c r="I24" s="13">
        <v>0</v>
      </c>
      <c r="J24" s="14"/>
      <c r="K24" s="13">
        <v>303</v>
      </c>
      <c r="L24" s="13">
        <v>298</v>
      </c>
      <c r="M24" s="13">
        <v>143</v>
      </c>
      <c r="N24" s="13">
        <v>46</v>
      </c>
      <c r="O24" s="13">
        <v>10</v>
      </c>
      <c r="P24" s="14"/>
      <c r="Q24" s="13">
        <f t="shared" si="0"/>
        <v>800</v>
      </c>
      <c r="R24" s="15"/>
      <c r="S24" s="14"/>
      <c r="T24" s="15"/>
      <c r="U24" s="14"/>
      <c r="V24" s="15"/>
      <c r="W24" s="14"/>
      <c r="X24" s="15"/>
      <c r="Y24" s="14"/>
      <c r="Z24" s="15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</row>
    <row r="25" spans="1:74" ht="12.75">
      <c r="A25" s="17" t="s">
        <v>16</v>
      </c>
      <c r="B25" s="17" t="s">
        <v>38</v>
      </c>
      <c r="C25" s="14"/>
      <c r="D25" s="17">
        <v>2425</v>
      </c>
      <c r="E25" s="17">
        <v>1850</v>
      </c>
      <c r="F25" s="17">
        <v>1781</v>
      </c>
      <c r="G25" s="17">
        <v>26</v>
      </c>
      <c r="H25" s="17">
        <v>43</v>
      </c>
      <c r="I25" s="17">
        <v>0</v>
      </c>
      <c r="J25" s="14"/>
      <c r="K25" s="17">
        <v>337</v>
      </c>
      <c r="L25" s="17">
        <v>791</v>
      </c>
      <c r="M25" s="17">
        <v>559</v>
      </c>
      <c r="N25" s="17">
        <v>66</v>
      </c>
      <c r="O25" s="17">
        <v>28</v>
      </c>
      <c r="P25" s="14"/>
      <c r="Q25" s="17">
        <f t="shared" si="0"/>
        <v>1781</v>
      </c>
      <c r="R25" s="15"/>
      <c r="S25" s="14"/>
      <c r="T25" s="15"/>
      <c r="U25" s="14"/>
      <c r="V25" s="15"/>
      <c r="W25" s="14"/>
      <c r="X25" s="15"/>
      <c r="Y25" s="14"/>
      <c r="Z25" s="15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</row>
    <row r="26" spans="1:74" ht="12.75">
      <c r="A26" s="13" t="s">
        <v>16</v>
      </c>
      <c r="B26" s="13" t="s">
        <v>39</v>
      </c>
      <c r="C26" s="14"/>
      <c r="D26" s="13">
        <v>2181</v>
      </c>
      <c r="E26" s="13">
        <v>1731</v>
      </c>
      <c r="F26" s="13">
        <v>1617</v>
      </c>
      <c r="G26" s="13">
        <v>35</v>
      </c>
      <c r="H26" s="13">
        <v>79</v>
      </c>
      <c r="I26" s="13">
        <v>0</v>
      </c>
      <c r="J26" s="14"/>
      <c r="K26" s="13">
        <v>781</v>
      </c>
      <c r="L26" s="13">
        <v>543</v>
      </c>
      <c r="M26" s="13">
        <v>228</v>
      </c>
      <c r="N26" s="13">
        <v>43</v>
      </c>
      <c r="O26" s="13">
        <v>22</v>
      </c>
      <c r="P26" s="14"/>
      <c r="Q26" s="13">
        <f t="shared" si="0"/>
        <v>1617</v>
      </c>
      <c r="R26" s="15"/>
      <c r="S26" s="14"/>
      <c r="T26" s="15"/>
      <c r="U26" s="14"/>
      <c r="V26" s="15"/>
      <c r="W26" s="14"/>
      <c r="X26" s="15"/>
      <c r="Y26" s="14"/>
      <c r="Z26" s="15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</row>
    <row r="27" spans="1:74" ht="12.75">
      <c r="A27" s="17" t="s">
        <v>16</v>
      </c>
      <c r="B27" s="17" t="s">
        <v>40</v>
      </c>
      <c r="C27" s="14"/>
      <c r="D27" s="17">
        <v>356</v>
      </c>
      <c r="E27" s="17">
        <v>304</v>
      </c>
      <c r="F27" s="17">
        <v>294</v>
      </c>
      <c r="G27" s="17">
        <v>8</v>
      </c>
      <c r="H27" s="17">
        <v>2</v>
      </c>
      <c r="I27" s="17">
        <v>0</v>
      </c>
      <c r="J27" s="14"/>
      <c r="K27" s="17">
        <v>88</v>
      </c>
      <c r="L27" s="17">
        <v>180</v>
      </c>
      <c r="M27" s="17">
        <v>19</v>
      </c>
      <c r="N27" s="17">
        <v>5</v>
      </c>
      <c r="O27" s="17">
        <v>2</v>
      </c>
      <c r="P27" s="14"/>
      <c r="Q27" s="17">
        <f t="shared" si="0"/>
        <v>294</v>
      </c>
      <c r="R27" s="15"/>
      <c r="S27" s="14"/>
      <c r="T27" s="15"/>
      <c r="U27" s="14"/>
      <c r="V27" s="15"/>
      <c r="W27" s="14"/>
      <c r="X27" s="15"/>
      <c r="Y27" s="14"/>
      <c r="Z27" s="15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</row>
    <row r="28" spans="1:74" ht="12.75">
      <c r="A28" s="13" t="s">
        <v>16</v>
      </c>
      <c r="B28" s="13" t="s">
        <v>41</v>
      </c>
      <c r="C28" s="14"/>
      <c r="D28" s="13">
        <v>172</v>
      </c>
      <c r="E28" s="13">
        <v>138</v>
      </c>
      <c r="F28" s="13">
        <v>130</v>
      </c>
      <c r="G28" s="13">
        <v>6</v>
      </c>
      <c r="H28" s="13">
        <v>2</v>
      </c>
      <c r="I28" s="13">
        <v>0</v>
      </c>
      <c r="J28" s="14"/>
      <c r="K28" s="13">
        <v>50</v>
      </c>
      <c r="L28" s="13">
        <v>60</v>
      </c>
      <c r="M28" s="13">
        <v>11</v>
      </c>
      <c r="N28" s="13">
        <v>7</v>
      </c>
      <c r="O28" s="13">
        <v>2</v>
      </c>
      <c r="P28" s="14"/>
      <c r="Q28" s="13">
        <f t="shared" si="0"/>
        <v>130</v>
      </c>
      <c r="R28" s="15"/>
      <c r="S28" s="14"/>
      <c r="T28" s="15"/>
      <c r="U28" s="14"/>
      <c r="V28" s="15"/>
      <c r="W28" s="14"/>
      <c r="X28" s="15"/>
      <c r="Y28" s="14"/>
      <c r="Z28" s="15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</row>
    <row r="29" spans="1:74" ht="12.75">
      <c r="A29" s="17" t="s">
        <v>16</v>
      </c>
      <c r="B29" s="17" t="s">
        <v>42</v>
      </c>
      <c r="C29" s="14"/>
      <c r="D29" s="17">
        <v>375</v>
      </c>
      <c r="E29" s="17">
        <v>294</v>
      </c>
      <c r="F29" s="17">
        <v>276</v>
      </c>
      <c r="G29" s="17">
        <v>12</v>
      </c>
      <c r="H29" s="17">
        <v>6</v>
      </c>
      <c r="I29" s="17">
        <v>0</v>
      </c>
      <c r="J29" s="14"/>
      <c r="K29" s="17">
        <v>100</v>
      </c>
      <c r="L29" s="17">
        <v>133</v>
      </c>
      <c r="M29" s="17">
        <v>32</v>
      </c>
      <c r="N29" s="17">
        <v>6</v>
      </c>
      <c r="O29" s="17">
        <v>5</v>
      </c>
      <c r="P29" s="14"/>
      <c r="Q29" s="17">
        <f t="shared" si="0"/>
        <v>276</v>
      </c>
      <c r="R29" s="15"/>
      <c r="S29" s="14"/>
      <c r="T29" s="15"/>
      <c r="U29" s="14"/>
      <c r="V29" s="15"/>
      <c r="W29" s="14"/>
      <c r="X29" s="15"/>
      <c r="Y29" s="14"/>
      <c r="Z29" s="15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</row>
    <row r="30" spans="1:74" ht="12.75">
      <c r="A30" s="13" t="s">
        <v>16</v>
      </c>
      <c r="B30" s="13" t="s">
        <v>43</v>
      </c>
      <c r="C30" s="14"/>
      <c r="D30" s="13">
        <v>1372</v>
      </c>
      <c r="E30" s="13">
        <v>1117</v>
      </c>
      <c r="F30" s="13">
        <v>1064</v>
      </c>
      <c r="G30" s="13">
        <v>19</v>
      </c>
      <c r="H30" s="13">
        <v>34</v>
      </c>
      <c r="I30" s="13">
        <v>0</v>
      </c>
      <c r="J30" s="14"/>
      <c r="K30" s="13">
        <v>431</v>
      </c>
      <c r="L30" s="13">
        <v>499</v>
      </c>
      <c r="M30" s="13">
        <v>100</v>
      </c>
      <c r="N30" s="13">
        <v>20</v>
      </c>
      <c r="O30" s="13">
        <v>14</v>
      </c>
      <c r="P30" s="14"/>
      <c r="Q30" s="13">
        <f t="shared" si="0"/>
        <v>1064</v>
      </c>
      <c r="R30" s="15"/>
      <c r="S30" s="14"/>
      <c r="T30" s="15"/>
      <c r="U30" s="14"/>
      <c r="V30" s="15"/>
      <c r="W30" s="14"/>
      <c r="X30" s="15"/>
      <c r="Y30" s="14"/>
      <c r="Z30" s="15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</row>
    <row r="31" spans="1:74" ht="12.75">
      <c r="A31" s="17" t="s">
        <v>16</v>
      </c>
      <c r="B31" s="17" t="s">
        <v>44</v>
      </c>
      <c r="C31" s="14"/>
      <c r="D31" s="17">
        <v>370</v>
      </c>
      <c r="E31" s="17">
        <v>275</v>
      </c>
      <c r="F31" s="17">
        <v>262</v>
      </c>
      <c r="G31" s="17">
        <v>9</v>
      </c>
      <c r="H31" s="17">
        <v>4</v>
      </c>
      <c r="I31" s="17">
        <v>0</v>
      </c>
      <c r="J31" s="14"/>
      <c r="K31" s="17">
        <v>153</v>
      </c>
      <c r="L31" s="17">
        <v>80</v>
      </c>
      <c r="M31" s="17">
        <v>24</v>
      </c>
      <c r="N31" s="17">
        <v>5</v>
      </c>
      <c r="O31" s="17">
        <v>0</v>
      </c>
      <c r="P31" s="14"/>
      <c r="Q31" s="17">
        <f t="shared" si="0"/>
        <v>262</v>
      </c>
      <c r="R31" s="15"/>
      <c r="S31" s="14"/>
      <c r="T31" s="15"/>
      <c r="U31" s="14"/>
      <c r="V31" s="15"/>
      <c r="W31" s="14"/>
      <c r="X31" s="15"/>
      <c r="Y31" s="14"/>
      <c r="Z31" s="15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</row>
    <row r="32" spans="1:74" ht="12.75">
      <c r="A32" s="13" t="s">
        <v>16</v>
      </c>
      <c r="B32" s="13" t="s">
        <v>45</v>
      </c>
      <c r="C32" s="14"/>
      <c r="D32" s="13">
        <v>415</v>
      </c>
      <c r="E32" s="13">
        <v>352</v>
      </c>
      <c r="F32" s="13">
        <v>337</v>
      </c>
      <c r="G32" s="13">
        <v>7</v>
      </c>
      <c r="H32" s="13">
        <v>8</v>
      </c>
      <c r="I32" s="13">
        <v>0</v>
      </c>
      <c r="J32" s="14"/>
      <c r="K32" s="13">
        <v>117</v>
      </c>
      <c r="L32" s="13">
        <v>140</v>
      </c>
      <c r="M32" s="13">
        <v>51</v>
      </c>
      <c r="N32" s="13">
        <v>22</v>
      </c>
      <c r="O32" s="13">
        <v>7</v>
      </c>
      <c r="P32" s="14"/>
      <c r="Q32" s="13">
        <f t="shared" si="0"/>
        <v>337</v>
      </c>
      <c r="R32" s="15"/>
      <c r="S32" s="14"/>
      <c r="T32" s="15"/>
      <c r="U32" s="14"/>
      <c r="V32" s="15"/>
      <c r="W32" s="14"/>
      <c r="X32" s="15"/>
      <c r="Y32" s="14"/>
      <c r="Z32" s="15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</row>
    <row r="33" spans="1:74" ht="12.75">
      <c r="A33" s="17" t="s">
        <v>16</v>
      </c>
      <c r="B33" s="17" t="s">
        <v>46</v>
      </c>
      <c r="C33" s="14"/>
      <c r="D33" s="17">
        <v>1114</v>
      </c>
      <c r="E33" s="17">
        <v>852</v>
      </c>
      <c r="F33" s="17">
        <v>786</v>
      </c>
      <c r="G33" s="17">
        <v>26</v>
      </c>
      <c r="H33" s="17">
        <v>40</v>
      </c>
      <c r="I33" s="17">
        <v>0</v>
      </c>
      <c r="J33" s="14"/>
      <c r="K33" s="17">
        <v>314</v>
      </c>
      <c r="L33" s="17">
        <v>333</v>
      </c>
      <c r="M33" s="17">
        <v>112</v>
      </c>
      <c r="N33" s="17">
        <v>19</v>
      </c>
      <c r="O33" s="17">
        <v>8</v>
      </c>
      <c r="P33" s="14"/>
      <c r="Q33" s="17">
        <f t="shared" si="0"/>
        <v>786</v>
      </c>
      <c r="R33" s="15"/>
      <c r="S33" s="14"/>
      <c r="T33" s="15"/>
      <c r="U33" s="14"/>
      <c r="V33" s="15"/>
      <c r="W33" s="14"/>
      <c r="X33" s="15"/>
      <c r="Y33" s="14"/>
      <c r="Z33" s="15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</row>
    <row r="34" spans="1:74" ht="12.75">
      <c r="A34" s="13" t="s">
        <v>16</v>
      </c>
      <c r="B34" s="13" t="s">
        <v>47</v>
      </c>
      <c r="C34" s="14"/>
      <c r="D34" s="13">
        <v>2502</v>
      </c>
      <c r="E34" s="13">
        <v>2055</v>
      </c>
      <c r="F34" s="13">
        <v>1929</v>
      </c>
      <c r="G34" s="13">
        <v>59</v>
      </c>
      <c r="H34" s="13">
        <v>67</v>
      </c>
      <c r="I34" s="13">
        <v>0</v>
      </c>
      <c r="J34" s="14"/>
      <c r="K34" s="13">
        <v>833</v>
      </c>
      <c r="L34" s="13">
        <v>719</v>
      </c>
      <c r="M34" s="13">
        <v>308</v>
      </c>
      <c r="N34" s="13">
        <v>49</v>
      </c>
      <c r="O34" s="13">
        <v>20</v>
      </c>
      <c r="P34" s="14"/>
      <c r="Q34" s="13">
        <f t="shared" si="0"/>
        <v>1929</v>
      </c>
      <c r="R34" s="15"/>
      <c r="S34" s="14"/>
      <c r="T34" s="15"/>
      <c r="U34" s="14"/>
      <c r="V34" s="15"/>
      <c r="W34" s="14"/>
      <c r="X34" s="15"/>
      <c r="Y34" s="14"/>
      <c r="Z34" s="15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</row>
    <row r="35" spans="1:74" ht="12.75">
      <c r="A35" s="17" t="s">
        <v>16</v>
      </c>
      <c r="B35" s="17" t="s">
        <v>48</v>
      </c>
      <c r="C35" s="14"/>
      <c r="D35" s="17">
        <v>252</v>
      </c>
      <c r="E35" s="17">
        <v>199</v>
      </c>
      <c r="F35" s="17">
        <v>191</v>
      </c>
      <c r="G35" s="17">
        <v>3</v>
      </c>
      <c r="H35" s="17">
        <v>5</v>
      </c>
      <c r="I35" s="17">
        <v>0</v>
      </c>
      <c r="J35" s="14"/>
      <c r="K35" s="17">
        <v>71</v>
      </c>
      <c r="L35" s="17">
        <v>72</v>
      </c>
      <c r="M35" s="17">
        <v>31</v>
      </c>
      <c r="N35" s="17">
        <v>17</v>
      </c>
      <c r="O35" s="17">
        <v>0</v>
      </c>
      <c r="P35" s="14"/>
      <c r="Q35" s="17">
        <f t="shared" si="0"/>
        <v>191</v>
      </c>
      <c r="R35" s="15"/>
      <c r="S35" s="14"/>
      <c r="T35" s="15"/>
      <c r="U35" s="14"/>
      <c r="V35" s="15"/>
      <c r="W35" s="14"/>
      <c r="X35" s="15"/>
      <c r="Y35" s="14"/>
      <c r="Z35" s="15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</row>
    <row r="36" spans="1:74" ht="12.75">
      <c r="A36" s="13" t="s">
        <v>16</v>
      </c>
      <c r="B36" s="13" t="s">
        <v>49</v>
      </c>
      <c r="C36" s="14"/>
      <c r="D36" s="13">
        <v>655</v>
      </c>
      <c r="E36" s="13">
        <v>521</v>
      </c>
      <c r="F36" s="13">
        <v>500</v>
      </c>
      <c r="G36" s="13">
        <v>12</v>
      </c>
      <c r="H36" s="13">
        <v>9</v>
      </c>
      <c r="I36" s="13">
        <v>0</v>
      </c>
      <c r="J36" s="14"/>
      <c r="K36" s="13">
        <v>170</v>
      </c>
      <c r="L36" s="13">
        <v>169</v>
      </c>
      <c r="M36" s="13">
        <v>115</v>
      </c>
      <c r="N36" s="13">
        <v>27</v>
      </c>
      <c r="O36" s="13">
        <v>19</v>
      </c>
      <c r="P36" s="14"/>
      <c r="Q36" s="13">
        <f t="shared" si="0"/>
        <v>500</v>
      </c>
      <c r="R36" s="15"/>
      <c r="S36" s="14"/>
      <c r="T36" s="15"/>
      <c r="U36" s="14"/>
      <c r="V36" s="15"/>
      <c r="W36" s="14"/>
      <c r="X36" s="15"/>
      <c r="Y36" s="14"/>
      <c r="Z36" s="15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</row>
    <row r="37" spans="1:74" ht="12.75">
      <c r="A37" s="17" t="s">
        <v>16</v>
      </c>
      <c r="B37" s="17" t="s">
        <v>50</v>
      </c>
      <c r="C37" s="14"/>
      <c r="D37" s="17">
        <v>955</v>
      </c>
      <c r="E37" s="17">
        <v>792</v>
      </c>
      <c r="F37" s="17">
        <v>745</v>
      </c>
      <c r="G37" s="17">
        <v>21</v>
      </c>
      <c r="H37" s="17">
        <v>26</v>
      </c>
      <c r="I37" s="17">
        <v>0</v>
      </c>
      <c r="J37" s="14"/>
      <c r="K37" s="17">
        <v>318</v>
      </c>
      <c r="L37" s="17">
        <v>299</v>
      </c>
      <c r="M37" s="17">
        <v>82</v>
      </c>
      <c r="N37" s="17">
        <v>33</v>
      </c>
      <c r="O37" s="17">
        <v>13</v>
      </c>
      <c r="P37" s="14"/>
      <c r="Q37" s="17">
        <f t="shared" si="0"/>
        <v>745</v>
      </c>
      <c r="R37" s="15"/>
      <c r="S37" s="14"/>
      <c r="T37" s="15"/>
      <c r="U37" s="14"/>
      <c r="V37" s="15"/>
      <c r="W37" s="14"/>
      <c r="X37" s="15"/>
      <c r="Y37" s="14"/>
      <c r="Z37" s="15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</row>
    <row r="38" spans="1:74" ht="12.75">
      <c r="A38" s="13" t="s">
        <v>16</v>
      </c>
      <c r="B38" s="13" t="s">
        <v>51</v>
      </c>
      <c r="C38" s="14"/>
      <c r="D38" s="13">
        <v>461</v>
      </c>
      <c r="E38" s="13">
        <v>379</v>
      </c>
      <c r="F38" s="13">
        <v>357</v>
      </c>
      <c r="G38" s="13">
        <v>16</v>
      </c>
      <c r="H38" s="13">
        <v>6</v>
      </c>
      <c r="I38" s="13">
        <v>0</v>
      </c>
      <c r="J38" s="14"/>
      <c r="K38" s="13">
        <v>179</v>
      </c>
      <c r="L38" s="13">
        <v>147</v>
      </c>
      <c r="M38" s="13">
        <v>24</v>
      </c>
      <c r="N38" s="13">
        <v>1</v>
      </c>
      <c r="O38" s="13">
        <v>6</v>
      </c>
      <c r="P38" s="14"/>
      <c r="Q38" s="13">
        <f t="shared" si="0"/>
        <v>357</v>
      </c>
      <c r="R38" s="15"/>
      <c r="S38" s="14"/>
      <c r="T38" s="15"/>
      <c r="U38" s="14"/>
      <c r="V38" s="15"/>
      <c r="W38" s="14"/>
      <c r="X38" s="15"/>
      <c r="Y38" s="14"/>
      <c r="Z38" s="15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</row>
    <row r="39" spans="1:74" ht="12.75">
      <c r="A39" s="17" t="s">
        <v>16</v>
      </c>
      <c r="B39" s="17" t="s">
        <v>52</v>
      </c>
      <c r="C39" s="14"/>
      <c r="D39" s="17">
        <v>335</v>
      </c>
      <c r="E39" s="17">
        <v>267</v>
      </c>
      <c r="F39" s="17">
        <v>244</v>
      </c>
      <c r="G39" s="17">
        <v>13</v>
      </c>
      <c r="H39" s="17">
        <v>10</v>
      </c>
      <c r="I39" s="17">
        <v>0</v>
      </c>
      <c r="J39" s="14"/>
      <c r="K39" s="17">
        <v>87</v>
      </c>
      <c r="L39" s="17">
        <v>107</v>
      </c>
      <c r="M39" s="17">
        <v>38</v>
      </c>
      <c r="N39" s="17">
        <v>10</v>
      </c>
      <c r="O39" s="17">
        <v>2</v>
      </c>
      <c r="P39" s="14"/>
      <c r="Q39" s="17">
        <f t="shared" si="0"/>
        <v>244</v>
      </c>
      <c r="R39" s="15"/>
      <c r="S39" s="14"/>
      <c r="T39" s="15"/>
      <c r="U39" s="14"/>
      <c r="V39" s="15"/>
      <c r="W39" s="14"/>
      <c r="X39" s="15"/>
      <c r="Y39" s="14"/>
      <c r="Z39" s="15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</row>
    <row r="40" spans="1:74" ht="12.75">
      <c r="A40" s="13" t="s">
        <v>16</v>
      </c>
      <c r="B40" s="13" t="s">
        <v>53</v>
      </c>
      <c r="C40" s="14"/>
      <c r="D40" s="13">
        <v>1184</v>
      </c>
      <c r="E40" s="13">
        <v>889</v>
      </c>
      <c r="F40" s="13">
        <v>822</v>
      </c>
      <c r="G40" s="13">
        <v>23</v>
      </c>
      <c r="H40" s="13">
        <v>44</v>
      </c>
      <c r="I40" s="13">
        <v>0</v>
      </c>
      <c r="J40" s="14"/>
      <c r="K40" s="13">
        <v>451</v>
      </c>
      <c r="L40" s="13">
        <v>280</v>
      </c>
      <c r="M40" s="13">
        <v>65</v>
      </c>
      <c r="N40" s="13">
        <v>23</v>
      </c>
      <c r="O40" s="13">
        <v>3</v>
      </c>
      <c r="P40" s="14"/>
      <c r="Q40" s="13">
        <f t="shared" si="0"/>
        <v>822</v>
      </c>
      <c r="R40" s="15"/>
      <c r="S40" s="14"/>
      <c r="T40" s="15"/>
      <c r="U40" s="14"/>
      <c r="V40" s="15"/>
      <c r="W40" s="14"/>
      <c r="X40" s="15"/>
      <c r="Y40" s="14"/>
      <c r="Z40" s="15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</row>
    <row r="41" spans="1:74" ht="12.75">
      <c r="A41" s="17" t="s">
        <v>16</v>
      </c>
      <c r="B41" s="17" t="s">
        <v>54</v>
      </c>
      <c r="C41" s="14"/>
      <c r="D41" s="17">
        <v>534</v>
      </c>
      <c r="E41" s="17">
        <v>432</v>
      </c>
      <c r="F41" s="17">
        <v>408</v>
      </c>
      <c r="G41" s="17">
        <v>12</v>
      </c>
      <c r="H41" s="17">
        <v>12</v>
      </c>
      <c r="I41" s="17">
        <v>0</v>
      </c>
      <c r="J41" s="14"/>
      <c r="K41" s="17">
        <v>163</v>
      </c>
      <c r="L41" s="17">
        <v>195</v>
      </c>
      <c r="M41" s="17">
        <v>34</v>
      </c>
      <c r="N41" s="17">
        <v>12</v>
      </c>
      <c r="O41" s="17">
        <v>4</v>
      </c>
      <c r="P41" s="14"/>
      <c r="Q41" s="17">
        <f t="shared" si="0"/>
        <v>408</v>
      </c>
      <c r="R41" s="15"/>
      <c r="S41" s="14"/>
      <c r="T41" s="15"/>
      <c r="U41" s="14"/>
      <c r="V41" s="15"/>
      <c r="W41" s="14"/>
      <c r="X41" s="15"/>
      <c r="Y41" s="14"/>
      <c r="Z41" s="15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</row>
    <row r="42" spans="1:74" ht="12.75">
      <c r="A42" s="13" t="s">
        <v>16</v>
      </c>
      <c r="B42" s="13" t="s">
        <v>55</v>
      </c>
      <c r="C42" s="14"/>
      <c r="D42" s="13">
        <v>88</v>
      </c>
      <c r="E42" s="13">
        <v>68</v>
      </c>
      <c r="F42" s="13">
        <v>66</v>
      </c>
      <c r="G42" s="13">
        <v>2</v>
      </c>
      <c r="H42" s="13">
        <v>0</v>
      </c>
      <c r="I42" s="13">
        <v>0</v>
      </c>
      <c r="J42" s="14"/>
      <c r="K42" s="13">
        <v>25</v>
      </c>
      <c r="L42" s="13">
        <v>28</v>
      </c>
      <c r="M42" s="13">
        <v>10</v>
      </c>
      <c r="N42" s="13">
        <v>3</v>
      </c>
      <c r="O42" s="13">
        <v>0</v>
      </c>
      <c r="P42" s="14"/>
      <c r="Q42" s="13">
        <f t="shared" si="0"/>
        <v>66</v>
      </c>
      <c r="R42" s="15"/>
      <c r="S42" s="14"/>
      <c r="T42" s="15"/>
      <c r="U42" s="14"/>
      <c r="V42" s="15"/>
      <c r="W42" s="14"/>
      <c r="X42" s="15"/>
      <c r="Y42" s="14"/>
      <c r="Z42" s="15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</row>
    <row r="43" spans="1:74" ht="12.75">
      <c r="A43" s="17" t="s">
        <v>16</v>
      </c>
      <c r="B43" s="17" t="s">
        <v>56</v>
      </c>
      <c r="C43" s="14"/>
      <c r="D43" s="17">
        <v>1581</v>
      </c>
      <c r="E43" s="17">
        <v>1229</v>
      </c>
      <c r="F43" s="17">
        <v>1158</v>
      </c>
      <c r="G43" s="17">
        <v>32</v>
      </c>
      <c r="H43" s="17">
        <v>39</v>
      </c>
      <c r="I43" s="17">
        <v>0</v>
      </c>
      <c r="J43" s="14"/>
      <c r="K43" s="17">
        <v>411</v>
      </c>
      <c r="L43" s="17">
        <v>447</v>
      </c>
      <c r="M43" s="17">
        <v>254</v>
      </c>
      <c r="N43" s="17">
        <v>32</v>
      </c>
      <c r="O43" s="17">
        <v>14</v>
      </c>
      <c r="P43" s="14"/>
      <c r="Q43" s="17">
        <f t="shared" si="0"/>
        <v>1158</v>
      </c>
      <c r="R43" s="15"/>
      <c r="S43" s="14"/>
      <c r="T43" s="15"/>
      <c r="U43" s="14"/>
      <c r="V43" s="15"/>
      <c r="W43" s="14"/>
      <c r="X43" s="15"/>
      <c r="Y43" s="14"/>
      <c r="Z43" s="15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</row>
    <row r="44" spans="1:74" ht="12.75">
      <c r="A44" s="13" t="s">
        <v>16</v>
      </c>
      <c r="B44" s="13" t="s">
        <v>57</v>
      </c>
      <c r="C44" s="14"/>
      <c r="D44" s="13">
        <v>640</v>
      </c>
      <c r="E44" s="13">
        <v>510</v>
      </c>
      <c r="F44" s="13">
        <v>496</v>
      </c>
      <c r="G44" s="13">
        <v>6</v>
      </c>
      <c r="H44" s="13">
        <v>8</v>
      </c>
      <c r="I44" s="13">
        <v>0</v>
      </c>
      <c r="J44" s="14"/>
      <c r="K44" s="13">
        <v>87</v>
      </c>
      <c r="L44" s="13">
        <v>218</v>
      </c>
      <c r="M44" s="13">
        <v>159</v>
      </c>
      <c r="N44" s="13">
        <v>29</v>
      </c>
      <c r="O44" s="13">
        <v>3</v>
      </c>
      <c r="P44" s="14"/>
      <c r="Q44" s="13">
        <f t="shared" si="0"/>
        <v>496</v>
      </c>
      <c r="R44" s="15"/>
      <c r="S44" s="14"/>
      <c r="T44" s="15"/>
      <c r="U44" s="14"/>
      <c r="V44" s="15"/>
      <c r="W44" s="14"/>
      <c r="X44" s="15"/>
      <c r="Y44" s="14"/>
      <c r="Z44" s="15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</row>
    <row r="45" spans="1:74" ht="12.75">
      <c r="A45" s="17" t="s">
        <v>16</v>
      </c>
      <c r="B45" s="17" t="s">
        <v>58</v>
      </c>
      <c r="C45" s="14"/>
      <c r="D45" s="17">
        <v>410</v>
      </c>
      <c r="E45" s="17">
        <v>318</v>
      </c>
      <c r="F45" s="17">
        <v>298</v>
      </c>
      <c r="G45" s="17">
        <v>5</v>
      </c>
      <c r="H45" s="17">
        <v>14</v>
      </c>
      <c r="I45" s="17">
        <v>1</v>
      </c>
      <c r="J45" s="14"/>
      <c r="K45" s="17">
        <v>107</v>
      </c>
      <c r="L45" s="17">
        <v>145</v>
      </c>
      <c r="M45" s="17">
        <v>29</v>
      </c>
      <c r="N45" s="17">
        <v>14</v>
      </c>
      <c r="O45" s="17">
        <v>3</v>
      </c>
      <c r="P45" s="14"/>
      <c r="Q45" s="17">
        <f t="shared" si="0"/>
        <v>298</v>
      </c>
      <c r="R45" s="15"/>
      <c r="S45" s="14"/>
      <c r="T45" s="15"/>
      <c r="U45" s="14"/>
      <c r="V45" s="15"/>
      <c r="W45" s="14"/>
      <c r="X45" s="15"/>
      <c r="Y45" s="14"/>
      <c r="Z45" s="15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</row>
    <row r="46" spans="1:74" ht="12.75">
      <c r="A46" s="13" t="s">
        <v>16</v>
      </c>
      <c r="B46" s="13" t="s">
        <v>59</v>
      </c>
      <c r="C46" s="14"/>
      <c r="D46" s="13">
        <v>1437</v>
      </c>
      <c r="E46" s="13">
        <v>1161</v>
      </c>
      <c r="F46" s="13">
        <v>1100</v>
      </c>
      <c r="G46" s="13">
        <v>20</v>
      </c>
      <c r="H46" s="13">
        <v>41</v>
      </c>
      <c r="I46" s="13">
        <v>0</v>
      </c>
      <c r="J46" s="14"/>
      <c r="K46" s="13">
        <v>435</v>
      </c>
      <c r="L46" s="13">
        <v>435</v>
      </c>
      <c r="M46" s="13">
        <v>169</v>
      </c>
      <c r="N46" s="13">
        <v>48</v>
      </c>
      <c r="O46" s="13">
        <v>13</v>
      </c>
      <c r="P46" s="14"/>
      <c r="Q46" s="13">
        <f t="shared" si="0"/>
        <v>1100</v>
      </c>
      <c r="R46" s="15"/>
      <c r="S46" s="14"/>
      <c r="T46" s="15"/>
      <c r="U46" s="14"/>
      <c r="V46" s="15"/>
      <c r="W46" s="14"/>
      <c r="X46" s="15"/>
      <c r="Y46" s="14"/>
      <c r="Z46" s="15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</row>
    <row r="47" spans="1:74" ht="12.75">
      <c r="A47" s="17" t="s">
        <v>16</v>
      </c>
      <c r="B47" s="17" t="s">
        <v>60</v>
      </c>
      <c r="C47" s="14"/>
      <c r="D47" s="17">
        <v>1564</v>
      </c>
      <c r="E47" s="17">
        <v>1257</v>
      </c>
      <c r="F47" s="17">
        <v>1166</v>
      </c>
      <c r="G47" s="17">
        <v>35</v>
      </c>
      <c r="H47" s="17">
        <v>56</v>
      </c>
      <c r="I47" s="17">
        <v>0</v>
      </c>
      <c r="J47" s="14"/>
      <c r="K47" s="17">
        <v>412</v>
      </c>
      <c r="L47" s="17">
        <v>438</v>
      </c>
      <c r="M47" s="17">
        <v>245</v>
      </c>
      <c r="N47" s="17">
        <v>54</v>
      </c>
      <c r="O47" s="17">
        <v>17</v>
      </c>
      <c r="P47" s="14"/>
      <c r="Q47" s="17">
        <f t="shared" si="0"/>
        <v>1166</v>
      </c>
      <c r="R47" s="15"/>
      <c r="S47" s="14"/>
      <c r="T47" s="15"/>
      <c r="U47" s="14"/>
      <c r="V47" s="15"/>
      <c r="W47" s="14"/>
      <c r="X47" s="15"/>
      <c r="Y47" s="14"/>
      <c r="Z47" s="15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</row>
    <row r="48" spans="1:74" ht="12.75">
      <c r="A48" s="13" t="s">
        <v>16</v>
      </c>
      <c r="B48" s="13" t="s">
        <v>61</v>
      </c>
      <c r="C48" s="14"/>
      <c r="D48" s="13">
        <v>2231</v>
      </c>
      <c r="E48" s="13">
        <v>1772</v>
      </c>
      <c r="F48" s="13">
        <v>1650</v>
      </c>
      <c r="G48" s="13">
        <v>55</v>
      </c>
      <c r="H48" s="13">
        <v>67</v>
      </c>
      <c r="I48" s="13">
        <v>0</v>
      </c>
      <c r="J48" s="14"/>
      <c r="K48" s="13">
        <v>623</v>
      </c>
      <c r="L48" s="13">
        <v>687</v>
      </c>
      <c r="M48" s="13">
        <v>277</v>
      </c>
      <c r="N48" s="13">
        <v>40</v>
      </c>
      <c r="O48" s="13">
        <v>23</v>
      </c>
      <c r="P48" s="14"/>
      <c r="Q48" s="13">
        <f t="shared" si="0"/>
        <v>1650</v>
      </c>
      <c r="R48" s="15"/>
      <c r="S48" s="14"/>
      <c r="T48" s="15"/>
      <c r="U48" s="14"/>
      <c r="V48" s="15"/>
      <c r="W48" s="14"/>
      <c r="X48" s="15"/>
      <c r="Y48" s="14"/>
      <c r="Z48" s="15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</row>
    <row r="49" spans="1:74" ht="12.75">
      <c r="A49" s="17" t="s">
        <v>16</v>
      </c>
      <c r="B49" s="17" t="s">
        <v>62</v>
      </c>
      <c r="C49" s="14"/>
      <c r="D49" s="17">
        <v>140</v>
      </c>
      <c r="E49" s="17">
        <v>120</v>
      </c>
      <c r="F49" s="17">
        <v>112</v>
      </c>
      <c r="G49" s="17">
        <v>7</v>
      </c>
      <c r="H49" s="17">
        <v>1</v>
      </c>
      <c r="I49" s="17">
        <v>0</v>
      </c>
      <c r="J49" s="14"/>
      <c r="K49" s="17">
        <v>60</v>
      </c>
      <c r="L49" s="17">
        <v>39</v>
      </c>
      <c r="M49" s="17">
        <v>7</v>
      </c>
      <c r="N49" s="17">
        <v>6</v>
      </c>
      <c r="O49" s="17">
        <v>0</v>
      </c>
      <c r="P49" s="14"/>
      <c r="Q49" s="17">
        <f t="shared" si="0"/>
        <v>112</v>
      </c>
      <c r="R49" s="15"/>
      <c r="S49" s="14"/>
      <c r="T49" s="15"/>
      <c r="U49" s="14"/>
      <c r="V49" s="15"/>
      <c r="W49" s="14"/>
      <c r="X49" s="15"/>
      <c r="Y49" s="14"/>
      <c r="Z49" s="15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</row>
    <row r="50" spans="1:74" ht="12.75">
      <c r="A50" s="13" t="s">
        <v>16</v>
      </c>
      <c r="B50" s="13" t="s">
        <v>63</v>
      </c>
      <c r="C50" s="14"/>
      <c r="D50" s="13">
        <v>184</v>
      </c>
      <c r="E50" s="13">
        <v>160</v>
      </c>
      <c r="F50" s="13">
        <v>141</v>
      </c>
      <c r="G50" s="13">
        <v>7</v>
      </c>
      <c r="H50" s="13">
        <v>12</v>
      </c>
      <c r="I50" s="13">
        <v>0</v>
      </c>
      <c r="J50" s="14"/>
      <c r="K50" s="13">
        <v>63</v>
      </c>
      <c r="L50" s="13">
        <v>69</v>
      </c>
      <c r="M50" s="13">
        <v>6</v>
      </c>
      <c r="N50" s="13">
        <v>2</v>
      </c>
      <c r="O50" s="13">
        <v>1</v>
      </c>
      <c r="P50" s="14"/>
      <c r="Q50" s="13">
        <f t="shared" si="0"/>
        <v>141</v>
      </c>
      <c r="R50" s="15"/>
      <c r="S50" s="14"/>
      <c r="T50" s="15"/>
      <c r="U50" s="14"/>
      <c r="V50" s="15"/>
      <c r="W50" s="14"/>
      <c r="X50" s="15"/>
      <c r="Y50" s="14"/>
      <c r="Z50" s="15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</row>
    <row r="51" spans="1:74" ht="12.75">
      <c r="A51" s="17" t="s">
        <v>16</v>
      </c>
      <c r="B51" s="17" t="s">
        <v>64</v>
      </c>
      <c r="C51" s="14"/>
      <c r="D51" s="17">
        <v>406</v>
      </c>
      <c r="E51" s="17">
        <v>306</v>
      </c>
      <c r="F51" s="17">
        <v>291</v>
      </c>
      <c r="G51" s="17">
        <v>4</v>
      </c>
      <c r="H51" s="17">
        <v>11</v>
      </c>
      <c r="I51" s="17">
        <v>0</v>
      </c>
      <c r="J51" s="14"/>
      <c r="K51" s="17">
        <v>155</v>
      </c>
      <c r="L51" s="17">
        <v>106</v>
      </c>
      <c r="M51" s="17">
        <v>19</v>
      </c>
      <c r="N51" s="17">
        <v>11</v>
      </c>
      <c r="O51" s="17">
        <v>0</v>
      </c>
      <c r="P51" s="14"/>
      <c r="Q51" s="17">
        <f t="shared" si="0"/>
        <v>291</v>
      </c>
      <c r="R51" s="15"/>
      <c r="S51" s="14"/>
      <c r="T51" s="15"/>
      <c r="U51" s="14"/>
      <c r="V51" s="15"/>
      <c r="W51" s="14"/>
      <c r="X51" s="15"/>
      <c r="Y51" s="14"/>
      <c r="Z51" s="15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</row>
    <row r="52" spans="1:74" ht="12.75">
      <c r="A52" s="13" t="s">
        <v>16</v>
      </c>
      <c r="B52" s="13" t="s">
        <v>65</v>
      </c>
      <c r="C52" s="14"/>
      <c r="D52" s="13">
        <v>1165</v>
      </c>
      <c r="E52" s="13">
        <v>950</v>
      </c>
      <c r="F52" s="13">
        <v>888</v>
      </c>
      <c r="G52" s="13">
        <v>26</v>
      </c>
      <c r="H52" s="13">
        <v>36</v>
      </c>
      <c r="I52" s="13">
        <v>0</v>
      </c>
      <c r="J52" s="14"/>
      <c r="K52" s="13">
        <v>285</v>
      </c>
      <c r="L52" s="13">
        <v>405</v>
      </c>
      <c r="M52" s="13">
        <v>158</v>
      </c>
      <c r="N52" s="13">
        <v>25</v>
      </c>
      <c r="O52" s="13">
        <v>15</v>
      </c>
      <c r="P52" s="14"/>
      <c r="Q52" s="13">
        <f t="shared" si="0"/>
        <v>888</v>
      </c>
      <c r="R52" s="15"/>
      <c r="S52" s="14"/>
      <c r="T52" s="15"/>
      <c r="U52" s="14"/>
      <c r="V52" s="15"/>
      <c r="W52" s="14"/>
      <c r="X52" s="15"/>
      <c r="Y52" s="14"/>
      <c r="Z52" s="15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</row>
    <row r="53" spans="1:74" ht="12.75">
      <c r="A53" s="17" t="s">
        <v>16</v>
      </c>
      <c r="B53" s="17" t="s">
        <v>66</v>
      </c>
      <c r="C53" s="14"/>
      <c r="D53" s="17">
        <v>167</v>
      </c>
      <c r="E53" s="17">
        <v>127</v>
      </c>
      <c r="F53" s="17">
        <v>118</v>
      </c>
      <c r="G53" s="17">
        <v>3</v>
      </c>
      <c r="H53" s="17">
        <v>6</v>
      </c>
      <c r="I53" s="17">
        <v>0</v>
      </c>
      <c r="J53" s="14"/>
      <c r="K53" s="17">
        <v>38</v>
      </c>
      <c r="L53" s="17">
        <v>69</v>
      </c>
      <c r="M53" s="17">
        <v>5</v>
      </c>
      <c r="N53" s="17">
        <v>4</v>
      </c>
      <c r="O53" s="17">
        <v>2</v>
      </c>
      <c r="P53" s="14"/>
      <c r="Q53" s="17">
        <f t="shared" si="0"/>
        <v>118</v>
      </c>
      <c r="R53" s="15"/>
      <c r="S53" s="14"/>
      <c r="T53" s="15"/>
      <c r="U53" s="14"/>
      <c r="V53" s="15"/>
      <c r="W53" s="14"/>
      <c r="X53" s="15"/>
      <c r="Y53" s="14"/>
      <c r="Z53" s="15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</row>
    <row r="54" spans="1:74" ht="12.75">
      <c r="A54" s="13" t="s">
        <v>16</v>
      </c>
      <c r="B54" s="13" t="s">
        <v>67</v>
      </c>
      <c r="C54" s="14"/>
      <c r="D54" s="13">
        <v>642</v>
      </c>
      <c r="E54" s="13">
        <v>519</v>
      </c>
      <c r="F54" s="13">
        <v>483</v>
      </c>
      <c r="G54" s="13">
        <v>18</v>
      </c>
      <c r="H54" s="13">
        <v>18</v>
      </c>
      <c r="I54" s="13">
        <v>0</v>
      </c>
      <c r="J54" s="14"/>
      <c r="K54" s="13">
        <v>160</v>
      </c>
      <c r="L54" s="13">
        <v>245</v>
      </c>
      <c r="M54" s="13">
        <v>65</v>
      </c>
      <c r="N54" s="13">
        <v>11</v>
      </c>
      <c r="O54" s="13">
        <v>2</v>
      </c>
      <c r="P54" s="14"/>
      <c r="Q54" s="13">
        <f t="shared" si="0"/>
        <v>483</v>
      </c>
      <c r="R54" s="15"/>
      <c r="S54" s="14"/>
      <c r="T54" s="15"/>
      <c r="U54" s="14"/>
      <c r="V54" s="15"/>
      <c r="W54" s="14"/>
      <c r="X54" s="15"/>
      <c r="Y54" s="14"/>
      <c r="Z54" s="15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</row>
    <row r="55" spans="1:74" ht="12.75">
      <c r="A55" s="17" t="s">
        <v>16</v>
      </c>
      <c r="B55" s="17" t="s">
        <v>68</v>
      </c>
      <c r="C55" s="14"/>
      <c r="D55" s="17">
        <v>3190</v>
      </c>
      <c r="E55" s="17">
        <v>2524</v>
      </c>
      <c r="F55" s="17">
        <v>2367</v>
      </c>
      <c r="G55" s="17">
        <v>37</v>
      </c>
      <c r="H55" s="17">
        <v>120</v>
      </c>
      <c r="I55" s="17">
        <v>0</v>
      </c>
      <c r="J55" s="14"/>
      <c r="K55" s="17">
        <v>966</v>
      </c>
      <c r="L55" s="17">
        <v>848</v>
      </c>
      <c r="M55" s="17">
        <v>416</v>
      </c>
      <c r="N55" s="17">
        <v>88</v>
      </c>
      <c r="O55" s="17">
        <v>49</v>
      </c>
      <c r="P55" s="14"/>
      <c r="Q55" s="17">
        <f t="shared" si="0"/>
        <v>2367</v>
      </c>
      <c r="R55" s="15"/>
      <c r="S55" s="14"/>
      <c r="T55" s="15"/>
      <c r="U55" s="14"/>
      <c r="V55" s="15"/>
      <c r="W55" s="14"/>
      <c r="X55" s="15"/>
      <c r="Y55" s="14"/>
      <c r="Z55" s="15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</row>
    <row r="56" spans="1:74" ht="12.75">
      <c r="A56" s="13" t="s">
        <v>16</v>
      </c>
      <c r="B56" s="13" t="s">
        <v>69</v>
      </c>
      <c r="C56" s="14"/>
      <c r="D56" s="13">
        <v>767</v>
      </c>
      <c r="E56" s="13">
        <v>593</v>
      </c>
      <c r="F56" s="13">
        <v>568</v>
      </c>
      <c r="G56" s="13">
        <v>15</v>
      </c>
      <c r="H56" s="13">
        <v>10</v>
      </c>
      <c r="I56" s="13">
        <v>0</v>
      </c>
      <c r="J56" s="14"/>
      <c r="K56" s="13">
        <v>142</v>
      </c>
      <c r="L56" s="13">
        <v>228</v>
      </c>
      <c r="M56" s="13">
        <v>167</v>
      </c>
      <c r="N56" s="13">
        <v>22</v>
      </c>
      <c r="O56" s="13">
        <v>9</v>
      </c>
      <c r="P56" s="14"/>
      <c r="Q56" s="13">
        <f t="shared" si="0"/>
        <v>568</v>
      </c>
      <c r="R56" s="15"/>
      <c r="S56" s="14"/>
      <c r="T56" s="15"/>
      <c r="U56" s="14"/>
      <c r="V56" s="15"/>
      <c r="W56" s="14"/>
      <c r="X56" s="15"/>
      <c r="Y56" s="14"/>
      <c r="Z56" s="15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</row>
    <row r="57" spans="1:74" ht="12.75">
      <c r="A57" s="17" t="s">
        <v>16</v>
      </c>
      <c r="B57" s="17" t="s">
        <v>70</v>
      </c>
      <c r="C57" s="14"/>
      <c r="D57" s="17">
        <v>2885</v>
      </c>
      <c r="E57" s="17">
        <v>2274</v>
      </c>
      <c r="F57" s="17">
        <v>2136</v>
      </c>
      <c r="G57" s="17">
        <v>44</v>
      </c>
      <c r="H57" s="17">
        <v>94</v>
      </c>
      <c r="I57" s="17">
        <v>0</v>
      </c>
      <c r="J57" s="14"/>
      <c r="K57" s="17">
        <v>778</v>
      </c>
      <c r="L57" s="17">
        <v>850</v>
      </c>
      <c r="M57" s="17">
        <v>427</v>
      </c>
      <c r="N57" s="17">
        <v>58</v>
      </c>
      <c r="O57" s="17">
        <v>23</v>
      </c>
      <c r="P57" s="14"/>
      <c r="Q57" s="17">
        <f t="shared" si="0"/>
        <v>2136</v>
      </c>
      <c r="R57" s="15"/>
      <c r="S57" s="14"/>
      <c r="T57" s="15"/>
      <c r="U57" s="14"/>
      <c r="V57" s="15"/>
      <c r="W57" s="14"/>
      <c r="X57" s="15"/>
      <c r="Y57" s="14"/>
      <c r="Z57" s="15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</row>
    <row r="58" spans="1:74" ht="12.75">
      <c r="A58" s="13" t="s">
        <v>16</v>
      </c>
      <c r="B58" s="13" t="s">
        <v>71</v>
      </c>
      <c r="C58" s="14"/>
      <c r="D58" s="13">
        <v>92</v>
      </c>
      <c r="E58" s="13">
        <v>76</v>
      </c>
      <c r="F58" s="13">
        <v>72</v>
      </c>
      <c r="G58" s="13">
        <v>2</v>
      </c>
      <c r="H58" s="13">
        <v>2</v>
      </c>
      <c r="I58" s="13">
        <v>0</v>
      </c>
      <c r="J58" s="14"/>
      <c r="K58" s="13">
        <v>47</v>
      </c>
      <c r="L58" s="13">
        <v>15</v>
      </c>
      <c r="M58" s="13">
        <v>8</v>
      </c>
      <c r="N58" s="13">
        <v>1</v>
      </c>
      <c r="O58" s="13">
        <v>1</v>
      </c>
      <c r="P58" s="14"/>
      <c r="Q58" s="13">
        <f t="shared" si="0"/>
        <v>72</v>
      </c>
      <c r="R58" s="15"/>
      <c r="S58" s="14"/>
      <c r="T58" s="15"/>
      <c r="U58" s="14"/>
      <c r="V58" s="15"/>
      <c r="W58" s="14"/>
      <c r="X58" s="15"/>
      <c r="Y58" s="14"/>
      <c r="Z58" s="15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</row>
    <row r="59" spans="1:74" ht="12.75">
      <c r="A59" s="17" t="s">
        <v>16</v>
      </c>
      <c r="B59" s="17" t="s">
        <v>72</v>
      </c>
      <c r="C59" s="14"/>
      <c r="D59" s="17">
        <v>172</v>
      </c>
      <c r="E59" s="17">
        <v>138</v>
      </c>
      <c r="F59" s="17">
        <v>130</v>
      </c>
      <c r="G59" s="17">
        <v>7</v>
      </c>
      <c r="H59" s="17">
        <v>1</v>
      </c>
      <c r="I59" s="17">
        <v>0</v>
      </c>
      <c r="J59" s="14"/>
      <c r="K59" s="17">
        <v>74</v>
      </c>
      <c r="L59" s="17">
        <v>49</v>
      </c>
      <c r="M59" s="17">
        <v>7</v>
      </c>
      <c r="N59" s="17">
        <v>0</v>
      </c>
      <c r="O59" s="17">
        <v>0</v>
      </c>
      <c r="P59" s="14"/>
      <c r="Q59" s="17">
        <f t="shared" si="0"/>
        <v>130</v>
      </c>
      <c r="R59" s="15"/>
      <c r="S59" s="14"/>
      <c r="T59" s="15"/>
      <c r="U59" s="14"/>
      <c r="V59" s="15"/>
      <c r="W59" s="14"/>
      <c r="X59" s="15"/>
      <c r="Y59" s="14"/>
      <c r="Z59" s="15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</row>
    <row r="60" spans="1:74" ht="12.75">
      <c r="A60" s="13" t="s">
        <v>16</v>
      </c>
      <c r="B60" s="13" t="s">
        <v>73</v>
      </c>
      <c r="C60" s="14"/>
      <c r="D60" s="13">
        <v>766</v>
      </c>
      <c r="E60" s="13">
        <v>593</v>
      </c>
      <c r="F60" s="13">
        <v>553</v>
      </c>
      <c r="G60" s="13">
        <v>16</v>
      </c>
      <c r="H60" s="13">
        <v>20</v>
      </c>
      <c r="I60" s="13">
        <v>4</v>
      </c>
      <c r="J60" s="14"/>
      <c r="K60" s="13">
        <v>230</v>
      </c>
      <c r="L60" s="13">
        <v>187</v>
      </c>
      <c r="M60" s="13">
        <v>113</v>
      </c>
      <c r="N60" s="13">
        <v>15</v>
      </c>
      <c r="O60" s="13">
        <v>8</v>
      </c>
      <c r="P60" s="14"/>
      <c r="Q60" s="13">
        <f t="shared" si="0"/>
        <v>553</v>
      </c>
      <c r="R60" s="15"/>
      <c r="S60" s="14"/>
      <c r="T60" s="15"/>
      <c r="U60" s="14"/>
      <c r="V60" s="15"/>
      <c r="W60" s="14"/>
      <c r="X60" s="15"/>
      <c r="Y60" s="14"/>
      <c r="Z60" s="15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</row>
    <row r="61" spans="1:74" ht="12.75">
      <c r="A61" s="17" t="s">
        <v>16</v>
      </c>
      <c r="B61" s="17" t="s">
        <v>74</v>
      </c>
      <c r="C61" s="14"/>
      <c r="D61" s="17">
        <v>2605</v>
      </c>
      <c r="E61" s="17">
        <v>2123</v>
      </c>
      <c r="F61" s="17">
        <v>2008</v>
      </c>
      <c r="G61" s="17">
        <v>36</v>
      </c>
      <c r="H61" s="17">
        <v>79</v>
      </c>
      <c r="I61" s="17">
        <v>0</v>
      </c>
      <c r="J61" s="14"/>
      <c r="K61" s="17">
        <v>844</v>
      </c>
      <c r="L61" s="17">
        <v>756</v>
      </c>
      <c r="M61" s="17">
        <v>337</v>
      </c>
      <c r="N61" s="17">
        <v>45</v>
      </c>
      <c r="O61" s="17">
        <v>26</v>
      </c>
      <c r="P61" s="14"/>
      <c r="Q61" s="17">
        <f t="shared" si="0"/>
        <v>2008</v>
      </c>
      <c r="R61" s="15"/>
      <c r="S61" s="14"/>
      <c r="T61" s="15"/>
      <c r="U61" s="14"/>
      <c r="V61" s="15"/>
      <c r="W61" s="14"/>
      <c r="X61" s="15"/>
      <c r="Y61" s="14"/>
      <c r="Z61" s="15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</row>
    <row r="62" spans="1:74" ht="12.75">
      <c r="A62" s="13" t="s">
        <v>16</v>
      </c>
      <c r="B62" s="13" t="s">
        <v>75</v>
      </c>
      <c r="C62" s="14"/>
      <c r="D62" s="13">
        <v>306</v>
      </c>
      <c r="E62" s="13">
        <v>243</v>
      </c>
      <c r="F62" s="13">
        <v>230</v>
      </c>
      <c r="G62" s="13">
        <v>6</v>
      </c>
      <c r="H62" s="13">
        <v>7</v>
      </c>
      <c r="I62" s="13">
        <v>0</v>
      </c>
      <c r="J62" s="14"/>
      <c r="K62" s="13">
        <v>105</v>
      </c>
      <c r="L62" s="13">
        <v>108</v>
      </c>
      <c r="M62" s="13">
        <v>11</v>
      </c>
      <c r="N62" s="13">
        <v>5</v>
      </c>
      <c r="O62" s="13">
        <v>1</v>
      </c>
      <c r="P62" s="14"/>
      <c r="Q62" s="13">
        <f t="shared" si="0"/>
        <v>230</v>
      </c>
      <c r="R62" s="15"/>
      <c r="S62" s="14"/>
      <c r="T62" s="15"/>
      <c r="U62" s="14"/>
      <c r="V62" s="15"/>
      <c r="W62" s="14"/>
      <c r="X62" s="15"/>
      <c r="Y62" s="14"/>
      <c r="Z62" s="15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</row>
    <row r="63" spans="1:74" ht="12.75">
      <c r="A63" s="17" t="s">
        <v>16</v>
      </c>
      <c r="B63" s="17" t="s">
        <v>76</v>
      </c>
      <c r="C63" s="14"/>
      <c r="D63" s="17">
        <v>980</v>
      </c>
      <c r="E63" s="17">
        <v>787</v>
      </c>
      <c r="F63" s="17">
        <v>739</v>
      </c>
      <c r="G63" s="17">
        <v>13</v>
      </c>
      <c r="H63" s="17">
        <v>35</v>
      </c>
      <c r="I63" s="17">
        <v>0</v>
      </c>
      <c r="J63" s="14"/>
      <c r="K63" s="17">
        <v>361</v>
      </c>
      <c r="L63" s="17">
        <v>256</v>
      </c>
      <c r="M63" s="17">
        <v>95</v>
      </c>
      <c r="N63" s="17">
        <v>16</v>
      </c>
      <c r="O63" s="17">
        <v>11</v>
      </c>
      <c r="P63" s="14"/>
      <c r="Q63" s="17">
        <f t="shared" si="0"/>
        <v>739</v>
      </c>
      <c r="R63" s="15"/>
      <c r="S63" s="14"/>
      <c r="T63" s="15"/>
      <c r="U63" s="14"/>
      <c r="V63" s="15"/>
      <c r="W63" s="14"/>
      <c r="X63" s="15"/>
      <c r="Y63" s="14"/>
      <c r="Z63" s="15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</row>
    <row r="64" spans="1:74" ht="12.75">
      <c r="A64" s="13" t="s">
        <v>16</v>
      </c>
      <c r="B64" s="13" t="s">
        <v>77</v>
      </c>
      <c r="C64" s="14"/>
      <c r="D64" s="13">
        <v>251</v>
      </c>
      <c r="E64" s="13">
        <v>196</v>
      </c>
      <c r="F64" s="13">
        <v>186</v>
      </c>
      <c r="G64" s="13">
        <v>7</v>
      </c>
      <c r="H64" s="13">
        <v>3</v>
      </c>
      <c r="I64" s="13">
        <v>0</v>
      </c>
      <c r="J64" s="14"/>
      <c r="K64" s="13">
        <v>89</v>
      </c>
      <c r="L64" s="13">
        <v>69</v>
      </c>
      <c r="M64" s="13">
        <v>17</v>
      </c>
      <c r="N64" s="13">
        <v>4</v>
      </c>
      <c r="O64" s="13">
        <v>7</v>
      </c>
      <c r="P64" s="14"/>
      <c r="Q64" s="13">
        <f t="shared" si="0"/>
        <v>186</v>
      </c>
      <c r="R64" s="15"/>
      <c r="S64" s="14"/>
      <c r="T64" s="15"/>
      <c r="U64" s="14"/>
      <c r="V64" s="15"/>
      <c r="W64" s="14"/>
      <c r="X64" s="15"/>
      <c r="Y64" s="14"/>
      <c r="Z64" s="15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</row>
    <row r="65" spans="1:74" ht="12.75">
      <c r="A65" s="17" t="s">
        <v>16</v>
      </c>
      <c r="B65" s="17" t="s">
        <v>78</v>
      </c>
      <c r="C65" s="14"/>
      <c r="D65" s="17">
        <v>167</v>
      </c>
      <c r="E65" s="17">
        <v>142</v>
      </c>
      <c r="F65" s="17">
        <v>134</v>
      </c>
      <c r="G65" s="17">
        <v>5</v>
      </c>
      <c r="H65" s="17">
        <v>3</v>
      </c>
      <c r="I65" s="17">
        <v>0</v>
      </c>
      <c r="J65" s="14"/>
      <c r="K65" s="17">
        <v>53</v>
      </c>
      <c r="L65" s="17">
        <v>69</v>
      </c>
      <c r="M65" s="17">
        <v>9</v>
      </c>
      <c r="N65" s="17">
        <v>2</v>
      </c>
      <c r="O65" s="17">
        <v>1</v>
      </c>
      <c r="P65" s="14"/>
      <c r="Q65" s="17">
        <f t="shared" si="0"/>
        <v>134</v>
      </c>
      <c r="R65" s="15"/>
      <c r="S65" s="14"/>
      <c r="T65" s="15"/>
      <c r="U65" s="14"/>
      <c r="V65" s="15"/>
      <c r="W65" s="14"/>
      <c r="X65" s="15"/>
      <c r="Y65" s="14"/>
      <c r="Z65" s="15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</row>
    <row r="66" spans="1:74" ht="12.75">
      <c r="A66" s="13" t="s">
        <v>16</v>
      </c>
      <c r="B66" s="13" t="s">
        <v>79</v>
      </c>
      <c r="C66" s="14"/>
      <c r="D66" s="13">
        <v>2262</v>
      </c>
      <c r="E66" s="13">
        <v>1729</v>
      </c>
      <c r="F66" s="13">
        <v>1614</v>
      </c>
      <c r="G66" s="13">
        <v>45</v>
      </c>
      <c r="H66" s="13">
        <v>70</v>
      </c>
      <c r="I66" s="13">
        <v>0</v>
      </c>
      <c r="J66" s="14"/>
      <c r="K66" s="13">
        <v>652</v>
      </c>
      <c r="L66" s="13">
        <v>561</v>
      </c>
      <c r="M66" s="13">
        <v>329</v>
      </c>
      <c r="N66" s="13">
        <v>46</v>
      </c>
      <c r="O66" s="13">
        <v>26</v>
      </c>
      <c r="P66" s="14"/>
      <c r="Q66" s="13">
        <f t="shared" si="0"/>
        <v>1614</v>
      </c>
      <c r="R66" s="15"/>
      <c r="S66" s="14"/>
      <c r="T66" s="15"/>
      <c r="U66" s="14"/>
      <c r="V66" s="15"/>
      <c r="W66" s="14"/>
      <c r="X66" s="15"/>
      <c r="Y66" s="14"/>
      <c r="Z66" s="15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</row>
    <row r="67" spans="1:74" ht="12.75">
      <c r="A67" s="17" t="s">
        <v>16</v>
      </c>
      <c r="B67" s="17" t="s">
        <v>80</v>
      </c>
      <c r="C67" s="14"/>
      <c r="D67" s="17">
        <v>327</v>
      </c>
      <c r="E67" s="17">
        <v>221</v>
      </c>
      <c r="F67" s="17">
        <v>211</v>
      </c>
      <c r="G67" s="17">
        <v>0</v>
      </c>
      <c r="H67" s="17">
        <v>10</v>
      </c>
      <c r="I67" s="17">
        <v>0</v>
      </c>
      <c r="J67" s="14"/>
      <c r="K67" s="17">
        <v>56</v>
      </c>
      <c r="L67" s="17">
        <v>121</v>
      </c>
      <c r="M67" s="17">
        <v>18</v>
      </c>
      <c r="N67" s="17">
        <v>10</v>
      </c>
      <c r="O67" s="17">
        <v>6</v>
      </c>
      <c r="P67" s="14"/>
      <c r="Q67" s="17">
        <f t="shared" si="0"/>
        <v>211</v>
      </c>
      <c r="R67" s="15"/>
      <c r="S67" s="14"/>
      <c r="T67" s="15"/>
      <c r="U67" s="14"/>
      <c r="V67" s="15"/>
      <c r="W67" s="14"/>
      <c r="X67" s="15"/>
      <c r="Y67" s="14"/>
      <c r="Z67" s="15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</row>
    <row r="68" spans="1:74" ht="12.75">
      <c r="A68" s="13" t="s">
        <v>16</v>
      </c>
      <c r="B68" s="13" t="s">
        <v>81</v>
      </c>
      <c r="C68" s="14"/>
      <c r="D68" s="13">
        <v>3899</v>
      </c>
      <c r="E68" s="13">
        <v>3053</v>
      </c>
      <c r="F68" s="13">
        <v>2880</v>
      </c>
      <c r="G68" s="13">
        <v>64</v>
      </c>
      <c r="H68" s="13">
        <v>109</v>
      </c>
      <c r="I68" s="13">
        <v>0</v>
      </c>
      <c r="J68" s="14"/>
      <c r="K68" s="13">
        <v>871</v>
      </c>
      <c r="L68" s="13">
        <v>1138</v>
      </c>
      <c r="M68" s="13">
        <v>722</v>
      </c>
      <c r="N68" s="13">
        <v>101</v>
      </c>
      <c r="O68" s="13">
        <v>48</v>
      </c>
      <c r="P68" s="14"/>
      <c r="Q68" s="13">
        <f aca="true" t="shared" si="1" ref="Q68:Q77">SUM(K68:O68)</f>
        <v>2880</v>
      </c>
      <c r="R68" s="15"/>
      <c r="S68" s="14"/>
      <c r="T68" s="15"/>
      <c r="U68" s="14"/>
      <c r="V68" s="15"/>
      <c r="W68" s="14"/>
      <c r="X68" s="15"/>
      <c r="Y68" s="14"/>
      <c r="Z68" s="15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</row>
    <row r="69" spans="1:74" ht="12.75">
      <c r="A69" s="17" t="s">
        <v>16</v>
      </c>
      <c r="B69" s="17" t="s">
        <v>82</v>
      </c>
      <c r="C69" s="14"/>
      <c r="D69" s="17">
        <v>3759</v>
      </c>
      <c r="E69" s="17">
        <v>3001</v>
      </c>
      <c r="F69" s="17">
        <v>2843</v>
      </c>
      <c r="G69" s="17">
        <v>53</v>
      </c>
      <c r="H69" s="17">
        <v>105</v>
      </c>
      <c r="I69" s="17">
        <v>0</v>
      </c>
      <c r="J69" s="14"/>
      <c r="K69" s="17">
        <v>1100</v>
      </c>
      <c r="L69" s="17">
        <v>1040</v>
      </c>
      <c r="M69" s="17">
        <v>587</v>
      </c>
      <c r="N69" s="17">
        <v>71</v>
      </c>
      <c r="O69" s="17">
        <v>45</v>
      </c>
      <c r="P69" s="14"/>
      <c r="Q69" s="17">
        <f t="shared" si="1"/>
        <v>2843</v>
      </c>
      <c r="R69" s="15"/>
      <c r="S69" s="14"/>
      <c r="T69" s="15"/>
      <c r="U69" s="14"/>
      <c r="V69" s="15"/>
      <c r="W69" s="14"/>
      <c r="X69" s="15"/>
      <c r="Y69" s="14"/>
      <c r="Z69" s="15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</row>
    <row r="70" spans="1:74" ht="12.75">
      <c r="A70" s="13" t="s">
        <v>16</v>
      </c>
      <c r="B70" s="13" t="s">
        <v>83</v>
      </c>
      <c r="C70" s="14"/>
      <c r="D70" s="13">
        <v>418</v>
      </c>
      <c r="E70" s="13">
        <v>376</v>
      </c>
      <c r="F70" s="13">
        <v>349</v>
      </c>
      <c r="G70" s="13">
        <v>17</v>
      </c>
      <c r="H70" s="13">
        <v>10</v>
      </c>
      <c r="I70" s="13">
        <v>0</v>
      </c>
      <c r="J70" s="14"/>
      <c r="K70" s="13">
        <v>217</v>
      </c>
      <c r="L70" s="13">
        <v>82</v>
      </c>
      <c r="M70" s="13">
        <v>33</v>
      </c>
      <c r="N70" s="13">
        <v>10</v>
      </c>
      <c r="O70" s="13">
        <v>7</v>
      </c>
      <c r="P70" s="14"/>
      <c r="Q70" s="13">
        <f t="shared" si="1"/>
        <v>349</v>
      </c>
      <c r="R70" s="15"/>
      <c r="S70" s="14"/>
      <c r="T70" s="15"/>
      <c r="U70" s="14"/>
      <c r="V70" s="15"/>
      <c r="W70" s="14"/>
      <c r="X70" s="15"/>
      <c r="Y70" s="14"/>
      <c r="Z70" s="15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</row>
    <row r="71" spans="1:74" ht="12.75">
      <c r="A71" s="17" t="s">
        <v>16</v>
      </c>
      <c r="B71" s="17" t="s">
        <v>84</v>
      </c>
      <c r="C71" s="14"/>
      <c r="D71" s="17">
        <v>162</v>
      </c>
      <c r="E71" s="17">
        <v>145</v>
      </c>
      <c r="F71" s="17">
        <v>141</v>
      </c>
      <c r="G71" s="17">
        <v>1</v>
      </c>
      <c r="H71" s="17">
        <v>3</v>
      </c>
      <c r="I71" s="17">
        <v>0</v>
      </c>
      <c r="J71" s="14"/>
      <c r="K71" s="17">
        <v>61</v>
      </c>
      <c r="L71" s="17">
        <v>64</v>
      </c>
      <c r="M71" s="17">
        <v>8</v>
      </c>
      <c r="N71" s="17">
        <v>6</v>
      </c>
      <c r="O71" s="17">
        <v>2</v>
      </c>
      <c r="P71" s="14"/>
      <c r="Q71" s="17">
        <f t="shared" si="1"/>
        <v>141</v>
      </c>
      <c r="R71" s="15"/>
      <c r="S71" s="14"/>
      <c r="T71" s="15"/>
      <c r="U71" s="14"/>
      <c r="V71" s="15"/>
      <c r="W71" s="14"/>
      <c r="X71" s="15"/>
      <c r="Y71" s="14"/>
      <c r="Z71" s="15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</row>
    <row r="72" spans="1:74" ht="12.75">
      <c r="A72" s="13" t="s">
        <v>16</v>
      </c>
      <c r="B72" s="13" t="s">
        <v>85</v>
      </c>
      <c r="C72" s="14"/>
      <c r="D72" s="13">
        <v>509</v>
      </c>
      <c r="E72" s="13">
        <v>428</v>
      </c>
      <c r="F72" s="13">
        <v>409</v>
      </c>
      <c r="G72" s="13">
        <v>13</v>
      </c>
      <c r="H72" s="13">
        <v>6</v>
      </c>
      <c r="I72" s="13">
        <v>0</v>
      </c>
      <c r="J72" s="14"/>
      <c r="K72" s="13">
        <v>191</v>
      </c>
      <c r="L72" s="13">
        <v>164</v>
      </c>
      <c r="M72" s="13">
        <v>37</v>
      </c>
      <c r="N72" s="13">
        <v>11</v>
      </c>
      <c r="O72" s="13">
        <v>6</v>
      </c>
      <c r="P72" s="14"/>
      <c r="Q72" s="13">
        <f t="shared" si="1"/>
        <v>409</v>
      </c>
      <c r="R72" s="15"/>
      <c r="S72" s="14"/>
      <c r="T72" s="15"/>
      <c r="U72" s="14"/>
      <c r="V72" s="15"/>
      <c r="W72" s="14"/>
      <c r="X72" s="15"/>
      <c r="Y72" s="14"/>
      <c r="Z72" s="15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</row>
    <row r="73" spans="1:74" ht="12.75">
      <c r="A73" s="17" t="s">
        <v>16</v>
      </c>
      <c r="B73" s="17" t="s">
        <v>86</v>
      </c>
      <c r="C73" s="14"/>
      <c r="D73" s="17">
        <v>158</v>
      </c>
      <c r="E73" s="17">
        <v>124</v>
      </c>
      <c r="F73" s="17">
        <v>117</v>
      </c>
      <c r="G73" s="17">
        <v>3</v>
      </c>
      <c r="H73" s="17">
        <v>4</v>
      </c>
      <c r="I73" s="17">
        <v>0</v>
      </c>
      <c r="J73" s="14"/>
      <c r="K73" s="17">
        <v>54</v>
      </c>
      <c r="L73" s="17">
        <v>57</v>
      </c>
      <c r="M73" s="17">
        <v>5</v>
      </c>
      <c r="N73" s="17">
        <v>0</v>
      </c>
      <c r="O73" s="17">
        <v>1</v>
      </c>
      <c r="P73" s="14"/>
      <c r="Q73" s="17">
        <f t="shared" si="1"/>
        <v>117</v>
      </c>
      <c r="R73" s="15"/>
      <c r="S73" s="14"/>
      <c r="T73" s="15"/>
      <c r="U73" s="14"/>
      <c r="V73" s="15"/>
      <c r="W73" s="14"/>
      <c r="X73" s="15"/>
      <c r="Y73" s="14"/>
      <c r="Z73" s="15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</row>
    <row r="74" spans="1:74" ht="12.75">
      <c r="A74" s="13" t="s">
        <v>16</v>
      </c>
      <c r="B74" s="13" t="s">
        <v>87</v>
      </c>
      <c r="C74" s="14"/>
      <c r="D74" s="13">
        <v>1802</v>
      </c>
      <c r="E74" s="13">
        <v>1495</v>
      </c>
      <c r="F74" s="13">
        <v>1423</v>
      </c>
      <c r="G74" s="13">
        <v>39</v>
      </c>
      <c r="H74" s="13">
        <v>33</v>
      </c>
      <c r="I74" s="13">
        <v>0</v>
      </c>
      <c r="J74" s="14"/>
      <c r="K74" s="13">
        <v>505</v>
      </c>
      <c r="L74" s="13">
        <v>556</v>
      </c>
      <c r="M74" s="13">
        <v>260</v>
      </c>
      <c r="N74" s="13">
        <v>82</v>
      </c>
      <c r="O74" s="13">
        <v>20</v>
      </c>
      <c r="P74" s="14"/>
      <c r="Q74" s="13">
        <f t="shared" si="1"/>
        <v>1423</v>
      </c>
      <c r="R74" s="15"/>
      <c r="S74" s="14"/>
      <c r="T74" s="15"/>
      <c r="U74" s="14"/>
      <c r="V74" s="15"/>
      <c r="W74" s="14"/>
      <c r="X74" s="15"/>
      <c r="Y74" s="14"/>
      <c r="Z74" s="15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</row>
    <row r="75" spans="1:74" ht="12.75">
      <c r="A75" s="17" t="s">
        <v>16</v>
      </c>
      <c r="B75" s="17" t="s">
        <v>88</v>
      </c>
      <c r="C75" s="14"/>
      <c r="D75" s="17">
        <v>1068</v>
      </c>
      <c r="E75" s="17">
        <v>867</v>
      </c>
      <c r="F75" s="17">
        <v>797</v>
      </c>
      <c r="G75" s="17">
        <v>32</v>
      </c>
      <c r="H75" s="17">
        <v>37</v>
      </c>
      <c r="I75" s="17">
        <v>1</v>
      </c>
      <c r="J75" s="14"/>
      <c r="K75" s="17">
        <v>360</v>
      </c>
      <c r="L75" s="17">
        <v>323</v>
      </c>
      <c r="M75" s="17">
        <v>78</v>
      </c>
      <c r="N75" s="17">
        <v>29</v>
      </c>
      <c r="O75" s="17">
        <v>7</v>
      </c>
      <c r="P75" s="14"/>
      <c r="Q75" s="17">
        <f t="shared" si="1"/>
        <v>797</v>
      </c>
      <c r="R75" s="15"/>
      <c r="S75" s="14"/>
      <c r="T75" s="15"/>
      <c r="U75" s="14"/>
      <c r="V75" s="15"/>
      <c r="W75" s="14"/>
      <c r="X75" s="15"/>
      <c r="Y75" s="14"/>
      <c r="Z75" s="15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</row>
    <row r="76" spans="1:74" ht="12.75">
      <c r="A76" s="13" t="s">
        <v>16</v>
      </c>
      <c r="B76" s="13" t="s">
        <v>89</v>
      </c>
      <c r="C76" s="14"/>
      <c r="D76" s="13">
        <v>2116</v>
      </c>
      <c r="E76" s="13">
        <v>1672</v>
      </c>
      <c r="F76" s="13">
        <v>1570</v>
      </c>
      <c r="G76" s="13">
        <v>34</v>
      </c>
      <c r="H76" s="13">
        <v>68</v>
      </c>
      <c r="I76" s="13">
        <v>0</v>
      </c>
      <c r="J76" s="14"/>
      <c r="K76" s="13">
        <v>554</v>
      </c>
      <c r="L76" s="13">
        <v>621</v>
      </c>
      <c r="M76" s="13">
        <v>304</v>
      </c>
      <c r="N76" s="13">
        <v>65</v>
      </c>
      <c r="O76" s="13">
        <v>26</v>
      </c>
      <c r="P76" s="14"/>
      <c r="Q76" s="13">
        <f t="shared" si="1"/>
        <v>1570</v>
      </c>
      <c r="R76" s="15"/>
      <c r="S76" s="14"/>
      <c r="T76" s="15"/>
      <c r="U76" s="14"/>
      <c r="V76" s="15"/>
      <c r="W76" s="14"/>
      <c r="X76" s="15"/>
      <c r="Y76" s="14"/>
      <c r="Z76" s="15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</row>
    <row r="77" spans="1:74" ht="12.75">
      <c r="A77" s="17" t="s">
        <v>16</v>
      </c>
      <c r="B77" s="17" t="s">
        <v>90</v>
      </c>
      <c r="C77" s="14"/>
      <c r="D77" s="17">
        <v>914</v>
      </c>
      <c r="E77" s="17">
        <v>733</v>
      </c>
      <c r="F77" s="17">
        <v>703</v>
      </c>
      <c r="G77" s="17">
        <v>16</v>
      </c>
      <c r="H77" s="17">
        <v>14</v>
      </c>
      <c r="I77" s="17">
        <v>0</v>
      </c>
      <c r="J77" s="14"/>
      <c r="K77" s="17">
        <v>320</v>
      </c>
      <c r="L77" s="17">
        <v>263</v>
      </c>
      <c r="M77" s="17">
        <v>92</v>
      </c>
      <c r="N77" s="17">
        <v>17</v>
      </c>
      <c r="O77" s="17">
        <v>11</v>
      </c>
      <c r="P77" s="14"/>
      <c r="Q77" s="17">
        <f t="shared" si="1"/>
        <v>703</v>
      </c>
      <c r="R77" s="15"/>
      <c r="S77" s="14"/>
      <c r="T77" s="15"/>
      <c r="U77" s="14"/>
      <c r="V77" s="15"/>
      <c r="W77" s="14"/>
      <c r="X77" s="15"/>
      <c r="Y77" s="14"/>
      <c r="Z77" s="15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</row>
    <row r="78" spans="1:74" ht="12.75">
      <c r="A78" s="15"/>
      <c r="B78" s="15"/>
      <c r="C78" s="14"/>
      <c r="D78" s="15"/>
      <c r="E78" s="15"/>
      <c r="F78" s="15"/>
      <c r="G78" s="15"/>
      <c r="H78" s="15"/>
      <c r="I78" s="15"/>
      <c r="J78" s="14"/>
      <c r="K78" s="15"/>
      <c r="L78" s="15"/>
      <c r="M78" s="15"/>
      <c r="N78" s="15"/>
      <c r="O78" s="15"/>
      <c r="P78" s="14"/>
      <c r="Q78" s="15"/>
      <c r="R78" s="15"/>
      <c r="S78" s="14"/>
      <c r="T78" s="15"/>
      <c r="U78" s="14"/>
      <c r="V78" s="15"/>
      <c r="W78" s="14"/>
      <c r="X78" s="15"/>
      <c r="Y78" s="14"/>
      <c r="Z78" s="15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</row>
    <row r="79" spans="1:74" ht="12.75">
      <c r="A79" s="18" t="s">
        <v>91</v>
      </c>
      <c r="B79" s="18"/>
      <c r="C79" s="19"/>
      <c r="D79" s="18">
        <v>101047</v>
      </c>
      <c r="E79" s="18">
        <v>79678</v>
      </c>
      <c r="F79" s="18">
        <v>74925</v>
      </c>
      <c r="G79" s="18">
        <v>1803</v>
      </c>
      <c r="H79" s="18">
        <v>2936</v>
      </c>
      <c r="I79" s="18">
        <v>14</v>
      </c>
      <c r="J79" s="19"/>
      <c r="K79" s="18">
        <v>29311</v>
      </c>
      <c r="L79" s="18">
        <v>28349</v>
      </c>
      <c r="M79" s="18">
        <v>13877</v>
      </c>
      <c r="N79" s="18">
        <v>2322</v>
      </c>
      <c r="O79" s="18">
        <v>1066</v>
      </c>
      <c r="P79" s="19"/>
      <c r="Q79" s="18">
        <f>SUM(K79:O79)</f>
        <v>74925</v>
      </c>
      <c r="R79" s="20"/>
      <c r="S79" s="19"/>
      <c r="T79" s="20"/>
      <c r="U79" s="19"/>
      <c r="V79" s="20"/>
      <c r="W79" s="19"/>
      <c r="X79" s="20"/>
      <c r="Y79" s="19"/>
      <c r="Z79" s="20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</row>
    <row r="80" spans="1:74" ht="12.75">
      <c r="A80" s="20"/>
      <c r="B80" s="20"/>
      <c r="C80" s="19"/>
      <c r="D80" s="20"/>
      <c r="E80" s="20"/>
      <c r="F80" s="20"/>
      <c r="G80" s="20"/>
      <c r="H80" s="20"/>
      <c r="I80" s="20"/>
      <c r="J80" s="19"/>
      <c r="K80" s="20"/>
      <c r="L80" s="20"/>
      <c r="M80" s="20"/>
      <c r="N80" s="20"/>
      <c r="O80" s="20"/>
      <c r="P80" s="19"/>
      <c r="Q80" s="20"/>
      <c r="R80" s="20"/>
      <c r="S80" s="19"/>
      <c r="T80" s="20"/>
      <c r="U80" s="19"/>
      <c r="V80" s="20"/>
      <c r="W80" s="19"/>
      <c r="X80" s="20"/>
      <c r="Y80" s="19"/>
      <c r="Z80" s="20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</row>
    <row r="81" spans="1:74" ht="12.75">
      <c r="A81" s="18" t="s">
        <v>92</v>
      </c>
      <c r="B81" s="18"/>
      <c r="C81" s="19"/>
      <c r="D81" s="18"/>
      <c r="E81" s="18"/>
      <c r="F81" s="18">
        <v>14</v>
      </c>
      <c r="G81" s="18"/>
      <c r="H81" s="18"/>
      <c r="I81" s="18"/>
      <c r="J81" s="19"/>
      <c r="K81" s="18">
        <v>3</v>
      </c>
      <c r="L81" s="18">
        <v>8</v>
      </c>
      <c r="M81" s="18">
        <v>3</v>
      </c>
      <c r="N81" s="18">
        <v>0</v>
      </c>
      <c r="O81" s="18">
        <v>0</v>
      </c>
      <c r="P81" s="19"/>
      <c r="Q81" s="18">
        <f>SUM(K81:O81)</f>
        <v>14</v>
      </c>
      <c r="R81" s="20"/>
      <c r="S81" s="19"/>
      <c r="T81" s="20"/>
      <c r="U81" s="19"/>
      <c r="V81" s="20"/>
      <c r="W81" s="19"/>
      <c r="X81" s="20"/>
      <c r="Y81" s="19"/>
      <c r="Z81" s="20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</row>
    <row r="82" spans="1:74" ht="12.75">
      <c r="A82" s="22"/>
      <c r="B82" s="20"/>
      <c r="C82" s="19"/>
      <c r="D82" s="20"/>
      <c r="E82" s="20"/>
      <c r="F82" s="20"/>
      <c r="G82" s="20"/>
      <c r="H82" s="20"/>
      <c r="I82" s="20"/>
      <c r="J82" s="19"/>
      <c r="K82" s="20"/>
      <c r="L82" s="20"/>
      <c r="M82" s="20"/>
      <c r="N82" s="20"/>
      <c r="O82" s="20"/>
      <c r="P82" s="19"/>
      <c r="Q82" s="20"/>
      <c r="R82" s="20"/>
      <c r="S82" s="19"/>
      <c r="T82" s="20"/>
      <c r="U82" s="19"/>
      <c r="V82" s="20"/>
      <c r="W82" s="19"/>
      <c r="X82" s="20"/>
      <c r="Y82" s="19"/>
      <c r="Z82" s="20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</row>
    <row r="83" spans="1:74" ht="12.75">
      <c r="A83" s="18" t="s">
        <v>93</v>
      </c>
      <c r="B83" s="18"/>
      <c r="C83" s="19"/>
      <c r="D83" s="18"/>
      <c r="E83" s="18"/>
      <c r="F83" s="18">
        <v>74939</v>
      </c>
      <c r="G83" s="18"/>
      <c r="H83" s="18"/>
      <c r="I83" s="18"/>
      <c r="J83" s="19"/>
      <c r="K83" s="18">
        <v>29314</v>
      </c>
      <c r="L83" s="18">
        <v>28357</v>
      </c>
      <c r="M83" s="18">
        <v>13880</v>
      </c>
      <c r="N83" s="18">
        <v>2322</v>
      </c>
      <c r="O83" s="18">
        <v>1066</v>
      </c>
      <c r="P83" s="19"/>
      <c r="Q83" s="18">
        <f>SUM(K83:O83)</f>
        <v>74939</v>
      </c>
      <c r="R83" s="20"/>
      <c r="S83" s="19"/>
      <c r="T83" s="20"/>
      <c r="U83" s="19"/>
      <c r="V83" s="20"/>
      <c r="W83" s="19"/>
      <c r="X83" s="20"/>
      <c r="Y83" s="19"/>
      <c r="Z83" s="20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</row>
    <row r="84" spans="1:74" ht="12.75">
      <c r="A84" s="20"/>
      <c r="B84" s="20"/>
      <c r="C84" s="19"/>
      <c r="D84" s="20"/>
      <c r="E84" s="20"/>
      <c r="F84" s="20"/>
      <c r="G84" s="20"/>
      <c r="H84" s="20"/>
      <c r="I84" s="20"/>
      <c r="J84" s="19"/>
      <c r="K84" s="20"/>
      <c r="L84" s="20"/>
      <c r="M84" s="20"/>
      <c r="N84" s="20"/>
      <c r="O84" s="20"/>
      <c r="P84" s="19"/>
      <c r="Q84" s="20"/>
      <c r="R84" s="20"/>
      <c r="S84" s="19"/>
      <c r="T84" s="20"/>
      <c r="U84" s="19"/>
      <c r="V84" s="20"/>
      <c r="W84" s="19"/>
      <c r="X84" s="20"/>
      <c r="Y84" s="19"/>
      <c r="Z84" s="20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</row>
    <row r="85" spans="1:74" ht="12.75">
      <c r="A85" s="23"/>
      <c r="B85" s="23"/>
      <c r="C85" s="24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6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</row>
    <row r="86" spans="1:74" ht="14.25">
      <c r="A86" s="1" t="s">
        <v>94</v>
      </c>
      <c r="B86" s="2"/>
      <c r="C86" s="3"/>
      <c r="D86" s="2"/>
      <c r="E86" s="2"/>
      <c r="F86" s="2"/>
      <c r="G86" s="2"/>
      <c r="H86" s="2"/>
      <c r="I86" s="2"/>
      <c r="J86" s="3"/>
      <c r="K86" s="2"/>
      <c r="L86" s="2"/>
      <c r="M86" s="4" t="s">
        <v>1</v>
      </c>
      <c r="N86" s="2"/>
      <c r="O86" s="2"/>
      <c r="P86" s="2"/>
      <c r="Q86" s="2"/>
      <c r="R86" s="5"/>
      <c r="S86" s="6"/>
      <c r="T86" s="5"/>
      <c r="U86" s="6"/>
      <c r="V86" s="5"/>
      <c r="W86" s="6"/>
      <c r="X86" s="5"/>
      <c r="Y86" s="7"/>
      <c r="Z86" s="5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</row>
    <row r="87" spans="1:74" ht="60">
      <c r="A87" s="8" t="s">
        <v>2</v>
      </c>
      <c r="B87" s="8" t="s">
        <v>3</v>
      </c>
      <c r="C87" s="8"/>
      <c r="D87" s="8" t="s">
        <v>95</v>
      </c>
      <c r="E87" s="8" t="s">
        <v>96</v>
      </c>
      <c r="F87" s="8" t="s">
        <v>97</v>
      </c>
      <c r="G87" s="8" t="s">
        <v>98</v>
      </c>
      <c r="H87" s="8" t="s">
        <v>99</v>
      </c>
      <c r="I87" s="8"/>
      <c r="J87" s="9"/>
      <c r="K87" s="8" t="s">
        <v>10</v>
      </c>
      <c r="L87" s="8" t="s">
        <v>11</v>
      </c>
      <c r="M87" s="8" t="s">
        <v>12</v>
      </c>
      <c r="N87" s="8" t="s">
        <v>13</v>
      </c>
      <c r="O87" s="8" t="s">
        <v>14</v>
      </c>
      <c r="P87" s="9"/>
      <c r="Q87" s="8" t="s">
        <v>100</v>
      </c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</row>
    <row r="88" spans="1:74" ht="12.75">
      <c r="A88" s="9"/>
      <c r="B88" s="9"/>
      <c r="C88" s="27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28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</row>
    <row r="89" spans="1:74" ht="12.75">
      <c r="A89" s="13" t="s">
        <v>16</v>
      </c>
      <c r="B89" s="13" t="s">
        <v>17</v>
      </c>
      <c r="C89" s="14"/>
      <c r="D89" s="29">
        <f aca="true" t="shared" si="2" ref="D89:D152">E4*100/D4</f>
        <v>79.34272300469483</v>
      </c>
      <c r="E89" s="29">
        <f aca="true" t="shared" si="3" ref="E89:E152">100-D89</f>
        <v>20.657276995305168</v>
      </c>
      <c r="F89" s="29">
        <f aca="true" t="shared" si="4" ref="F89:H104">F4*100/$E4</f>
        <v>95.26627218934911</v>
      </c>
      <c r="G89" s="29">
        <f t="shared" si="4"/>
        <v>2.366863905325444</v>
      </c>
      <c r="H89" s="29">
        <f t="shared" si="4"/>
        <v>2.366863905325444</v>
      </c>
      <c r="I89" s="29"/>
      <c r="J89" s="30"/>
      <c r="K89" s="29">
        <f aca="true" t="shared" si="5" ref="K89:O104">K4*100/$Q4</f>
        <v>22.36024844720497</v>
      </c>
      <c r="L89" s="29">
        <f t="shared" si="5"/>
        <v>69.56521739130434</v>
      </c>
      <c r="M89" s="29">
        <f t="shared" si="5"/>
        <v>4.968944099378882</v>
      </c>
      <c r="N89" s="29">
        <f t="shared" si="5"/>
        <v>3.1055900621118013</v>
      </c>
      <c r="O89" s="29">
        <f t="shared" si="5"/>
        <v>0</v>
      </c>
      <c r="P89" s="30"/>
      <c r="Q89" s="13">
        <f aca="true" t="shared" si="6" ref="Q89:Q152">SUM(K89:O89)</f>
        <v>100</v>
      </c>
      <c r="R89" s="15"/>
      <c r="S89" s="14"/>
      <c r="T89" s="15"/>
      <c r="U89" s="14"/>
      <c r="V89" s="15"/>
      <c r="W89" s="14"/>
      <c r="X89" s="15"/>
      <c r="Y89" s="14"/>
      <c r="Z89" s="15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</row>
    <row r="90" spans="1:74" ht="12.75">
      <c r="A90" s="17" t="s">
        <v>16</v>
      </c>
      <c r="B90" s="17" t="s">
        <v>18</v>
      </c>
      <c r="C90" s="14"/>
      <c r="D90" s="31">
        <f t="shared" si="2"/>
        <v>78.0439121756487</v>
      </c>
      <c r="E90" s="31">
        <f t="shared" si="3"/>
        <v>21.9560878243513</v>
      </c>
      <c r="F90" s="31">
        <f t="shared" si="4"/>
        <v>92.8388746803069</v>
      </c>
      <c r="G90" s="31">
        <f t="shared" si="4"/>
        <v>1.278772378516624</v>
      </c>
      <c r="H90" s="31">
        <f t="shared" si="4"/>
        <v>5.882352941176471</v>
      </c>
      <c r="I90" s="31"/>
      <c r="J90" s="30"/>
      <c r="K90" s="31">
        <f t="shared" si="5"/>
        <v>31.12947658402204</v>
      </c>
      <c r="L90" s="31">
        <f t="shared" si="5"/>
        <v>42.97520661157025</v>
      </c>
      <c r="M90" s="31">
        <f t="shared" si="5"/>
        <v>18.732782369146005</v>
      </c>
      <c r="N90" s="31">
        <f t="shared" si="5"/>
        <v>6.336088154269972</v>
      </c>
      <c r="O90" s="31">
        <f t="shared" si="5"/>
        <v>0.8264462809917356</v>
      </c>
      <c r="P90" s="30"/>
      <c r="Q90" s="17">
        <f t="shared" si="6"/>
        <v>100</v>
      </c>
      <c r="R90" s="15"/>
      <c r="S90" s="14"/>
      <c r="T90" s="15"/>
      <c r="U90" s="14"/>
      <c r="V90" s="15"/>
      <c r="W90" s="14"/>
      <c r="X90" s="15"/>
      <c r="Y90" s="14"/>
      <c r="Z90" s="15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</row>
    <row r="91" spans="1:74" ht="12.75">
      <c r="A91" s="13" t="s">
        <v>16</v>
      </c>
      <c r="B91" s="13" t="s">
        <v>19</v>
      </c>
      <c r="C91" s="14"/>
      <c r="D91" s="29">
        <f t="shared" si="2"/>
        <v>76.3507058698652</v>
      </c>
      <c r="E91" s="29">
        <f t="shared" si="3"/>
        <v>23.649294130134805</v>
      </c>
      <c r="F91" s="29">
        <f t="shared" si="4"/>
        <v>94.0265999351221</v>
      </c>
      <c r="G91" s="29">
        <f t="shared" si="4"/>
        <v>2.001946336716252</v>
      </c>
      <c r="H91" s="29">
        <f t="shared" si="4"/>
        <v>3.934380647852078</v>
      </c>
      <c r="I91" s="29"/>
      <c r="J91" s="30"/>
      <c r="K91" s="29">
        <f t="shared" si="5"/>
        <v>41.379990142927554</v>
      </c>
      <c r="L91" s="29">
        <f t="shared" si="5"/>
        <v>31.8876293740759</v>
      </c>
      <c r="M91" s="29">
        <f t="shared" si="5"/>
        <v>22.582552981764415</v>
      </c>
      <c r="N91" s="29">
        <f t="shared" si="5"/>
        <v>2.5776244455396746</v>
      </c>
      <c r="O91" s="29">
        <f t="shared" si="5"/>
        <v>1.5722030556924593</v>
      </c>
      <c r="P91" s="30"/>
      <c r="Q91" s="13">
        <f t="shared" si="6"/>
        <v>100</v>
      </c>
      <c r="R91" s="15"/>
      <c r="S91" s="14"/>
      <c r="T91" s="15"/>
      <c r="U91" s="14"/>
      <c r="V91" s="15"/>
      <c r="W91" s="14"/>
      <c r="X91" s="15"/>
      <c r="Y91" s="14"/>
      <c r="Z91" s="15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</row>
    <row r="92" spans="1:74" ht="12.75">
      <c r="A92" s="17" t="s">
        <v>16</v>
      </c>
      <c r="B92" s="17" t="s">
        <v>20</v>
      </c>
      <c r="C92" s="14"/>
      <c r="D92" s="31">
        <f t="shared" si="2"/>
        <v>79.22932330827068</v>
      </c>
      <c r="E92" s="31">
        <f t="shared" si="3"/>
        <v>20.77067669172932</v>
      </c>
      <c r="F92" s="31">
        <f t="shared" si="4"/>
        <v>94.18742586002372</v>
      </c>
      <c r="G92" s="31">
        <f t="shared" si="4"/>
        <v>2.0166073546856467</v>
      </c>
      <c r="H92" s="31">
        <f t="shared" si="4"/>
        <v>3.795966785290629</v>
      </c>
      <c r="I92" s="31"/>
      <c r="J92" s="30"/>
      <c r="K92" s="31">
        <f t="shared" si="5"/>
        <v>39.67254408060453</v>
      </c>
      <c r="L92" s="31">
        <f t="shared" si="5"/>
        <v>47.3551637279597</v>
      </c>
      <c r="M92" s="31">
        <f t="shared" si="5"/>
        <v>8.564231738035264</v>
      </c>
      <c r="N92" s="31">
        <f t="shared" si="5"/>
        <v>3.022670025188917</v>
      </c>
      <c r="O92" s="31">
        <f t="shared" si="5"/>
        <v>1.385390428211587</v>
      </c>
      <c r="P92" s="30"/>
      <c r="Q92" s="17">
        <f t="shared" si="6"/>
        <v>100</v>
      </c>
      <c r="R92" s="15"/>
      <c r="S92" s="14"/>
      <c r="T92" s="15"/>
      <c r="U92" s="14"/>
      <c r="V92" s="15"/>
      <c r="W92" s="14"/>
      <c r="X92" s="15"/>
      <c r="Y92" s="14"/>
      <c r="Z92" s="15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</row>
    <row r="93" spans="1:74" ht="12.75">
      <c r="A93" s="13" t="s">
        <v>16</v>
      </c>
      <c r="B93" s="13" t="s">
        <v>21</v>
      </c>
      <c r="C93" s="14"/>
      <c r="D93" s="29">
        <f t="shared" si="2"/>
        <v>80.50974512743628</v>
      </c>
      <c r="E93" s="29">
        <f t="shared" si="3"/>
        <v>19.490254872563725</v>
      </c>
      <c r="F93" s="29">
        <f t="shared" si="4"/>
        <v>96.64804469273743</v>
      </c>
      <c r="G93" s="29">
        <f t="shared" si="4"/>
        <v>1.303538175046555</v>
      </c>
      <c r="H93" s="29">
        <f t="shared" si="4"/>
        <v>2.0484171322160147</v>
      </c>
      <c r="I93" s="29"/>
      <c r="J93" s="30"/>
      <c r="K93" s="29">
        <f t="shared" si="5"/>
        <v>40.26974951830443</v>
      </c>
      <c r="L93" s="29">
        <f t="shared" si="5"/>
        <v>44.701348747591524</v>
      </c>
      <c r="M93" s="29">
        <f t="shared" si="5"/>
        <v>12.138728323699421</v>
      </c>
      <c r="N93" s="29">
        <f t="shared" si="5"/>
        <v>1.7341040462427746</v>
      </c>
      <c r="O93" s="29">
        <f t="shared" si="5"/>
        <v>1.1560693641618498</v>
      </c>
      <c r="P93" s="30"/>
      <c r="Q93" s="13">
        <f t="shared" si="6"/>
        <v>100.00000000000001</v>
      </c>
      <c r="R93" s="15"/>
      <c r="S93" s="14"/>
      <c r="T93" s="15"/>
      <c r="U93" s="14"/>
      <c r="V93" s="15"/>
      <c r="W93" s="14"/>
      <c r="X93" s="15"/>
      <c r="Y93" s="14"/>
      <c r="Z93" s="15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</row>
    <row r="94" spans="1:74" ht="12.75">
      <c r="A94" s="17" t="s">
        <v>16</v>
      </c>
      <c r="B94" s="17" t="s">
        <v>22</v>
      </c>
      <c r="C94" s="14"/>
      <c r="D94" s="31">
        <f t="shared" si="2"/>
        <v>81.37651821862349</v>
      </c>
      <c r="E94" s="31">
        <f t="shared" si="3"/>
        <v>18.623481781376512</v>
      </c>
      <c r="F94" s="31">
        <f t="shared" si="4"/>
        <v>93.53233830845771</v>
      </c>
      <c r="G94" s="31">
        <f t="shared" si="4"/>
        <v>3.482587064676617</v>
      </c>
      <c r="H94" s="31">
        <f t="shared" si="4"/>
        <v>2.985074626865672</v>
      </c>
      <c r="I94" s="31"/>
      <c r="J94" s="30"/>
      <c r="K94" s="31">
        <f t="shared" si="5"/>
        <v>55.851063829787236</v>
      </c>
      <c r="L94" s="31">
        <f t="shared" si="5"/>
        <v>35.638297872340424</v>
      </c>
      <c r="M94" s="31">
        <f t="shared" si="5"/>
        <v>7.9787234042553195</v>
      </c>
      <c r="N94" s="31">
        <f t="shared" si="5"/>
        <v>0</v>
      </c>
      <c r="O94" s="31">
        <f t="shared" si="5"/>
        <v>0.5319148936170213</v>
      </c>
      <c r="P94" s="30"/>
      <c r="Q94" s="17">
        <f t="shared" si="6"/>
        <v>100.00000000000001</v>
      </c>
      <c r="R94" s="15"/>
      <c r="S94" s="14"/>
      <c r="T94" s="15"/>
      <c r="U94" s="14"/>
      <c r="V94" s="15"/>
      <c r="W94" s="14"/>
      <c r="X94" s="15"/>
      <c r="Y94" s="14"/>
      <c r="Z94" s="15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</row>
    <row r="95" spans="1:74" ht="12.75">
      <c r="A95" s="13" t="s">
        <v>16</v>
      </c>
      <c r="B95" s="13" t="s">
        <v>23</v>
      </c>
      <c r="C95" s="14"/>
      <c r="D95" s="29">
        <f t="shared" si="2"/>
        <v>81.22641509433963</v>
      </c>
      <c r="E95" s="29">
        <f t="shared" si="3"/>
        <v>18.77358490566037</v>
      </c>
      <c r="F95" s="29">
        <f t="shared" si="4"/>
        <v>92.91521486643438</v>
      </c>
      <c r="G95" s="29">
        <f t="shared" si="4"/>
        <v>3.0197444831591174</v>
      </c>
      <c r="H95" s="29">
        <f t="shared" si="4"/>
        <v>4.065040650406504</v>
      </c>
      <c r="I95" s="29"/>
      <c r="J95" s="30"/>
      <c r="K95" s="29">
        <f t="shared" si="5"/>
        <v>20.125</v>
      </c>
      <c r="L95" s="29">
        <f t="shared" si="5"/>
        <v>57.875</v>
      </c>
      <c r="M95" s="29">
        <f t="shared" si="5"/>
        <v>14.25</v>
      </c>
      <c r="N95" s="29">
        <f t="shared" si="5"/>
        <v>7.125</v>
      </c>
      <c r="O95" s="29">
        <f t="shared" si="5"/>
        <v>0.625</v>
      </c>
      <c r="P95" s="30"/>
      <c r="Q95" s="13">
        <f t="shared" si="6"/>
        <v>100</v>
      </c>
      <c r="R95" s="15"/>
      <c r="S95" s="14"/>
      <c r="T95" s="15"/>
      <c r="U95" s="14"/>
      <c r="V95" s="15"/>
      <c r="W95" s="14"/>
      <c r="X95" s="15"/>
      <c r="Y95" s="14"/>
      <c r="Z95" s="15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</row>
    <row r="96" spans="1:74" ht="12.75">
      <c r="A96" s="17" t="s">
        <v>16</v>
      </c>
      <c r="B96" s="17" t="s">
        <v>24</v>
      </c>
      <c r="C96" s="14"/>
      <c r="D96" s="31">
        <f t="shared" si="2"/>
        <v>79.49526813880126</v>
      </c>
      <c r="E96" s="31">
        <f t="shared" si="3"/>
        <v>20.504731861198735</v>
      </c>
      <c r="F96" s="31">
        <f t="shared" si="4"/>
        <v>95.87301587301587</v>
      </c>
      <c r="G96" s="31">
        <f t="shared" si="4"/>
        <v>1.507936507936508</v>
      </c>
      <c r="H96" s="31">
        <f t="shared" si="4"/>
        <v>2.619047619047619</v>
      </c>
      <c r="I96" s="31"/>
      <c r="J96" s="30"/>
      <c r="K96" s="31">
        <f t="shared" si="5"/>
        <v>42.88079470198676</v>
      </c>
      <c r="L96" s="31">
        <f t="shared" si="5"/>
        <v>38.41059602649007</v>
      </c>
      <c r="M96" s="31">
        <f t="shared" si="5"/>
        <v>14.983443708609272</v>
      </c>
      <c r="N96" s="31">
        <f t="shared" si="5"/>
        <v>2.566225165562914</v>
      </c>
      <c r="O96" s="31">
        <f t="shared" si="5"/>
        <v>1.1589403973509933</v>
      </c>
      <c r="P96" s="30"/>
      <c r="Q96" s="17">
        <f t="shared" si="6"/>
        <v>100</v>
      </c>
      <c r="R96" s="15"/>
      <c r="S96" s="14"/>
      <c r="T96" s="15"/>
      <c r="U96" s="14"/>
      <c r="V96" s="15"/>
      <c r="W96" s="14"/>
      <c r="X96" s="15"/>
      <c r="Y96" s="14"/>
      <c r="Z96" s="15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</row>
    <row r="97" spans="1:74" ht="12.75">
      <c r="A97" s="13" t="s">
        <v>16</v>
      </c>
      <c r="B97" s="13" t="s">
        <v>25</v>
      </c>
      <c r="C97" s="14"/>
      <c r="D97" s="29">
        <f t="shared" si="2"/>
        <v>88.88888888888889</v>
      </c>
      <c r="E97" s="29">
        <f t="shared" si="3"/>
        <v>11.111111111111114</v>
      </c>
      <c r="F97" s="29">
        <f t="shared" si="4"/>
        <v>86.53846153846153</v>
      </c>
      <c r="G97" s="29">
        <f t="shared" si="4"/>
        <v>4.8076923076923075</v>
      </c>
      <c r="H97" s="29">
        <f t="shared" si="4"/>
        <v>8.653846153846153</v>
      </c>
      <c r="I97" s="29"/>
      <c r="J97" s="30"/>
      <c r="K97" s="29">
        <f t="shared" si="5"/>
        <v>36.666666666666664</v>
      </c>
      <c r="L97" s="29">
        <f t="shared" si="5"/>
        <v>45.55555555555556</v>
      </c>
      <c r="M97" s="29">
        <f t="shared" si="5"/>
        <v>14.444444444444445</v>
      </c>
      <c r="N97" s="29">
        <f t="shared" si="5"/>
        <v>1.1111111111111112</v>
      </c>
      <c r="O97" s="29">
        <f t="shared" si="5"/>
        <v>2.2222222222222223</v>
      </c>
      <c r="P97" s="30"/>
      <c r="Q97" s="13">
        <f t="shared" si="6"/>
        <v>100.00000000000001</v>
      </c>
      <c r="R97" s="15"/>
      <c r="S97" s="14"/>
      <c r="T97" s="15"/>
      <c r="U97" s="14"/>
      <c r="V97" s="15"/>
      <c r="W97" s="14"/>
      <c r="X97" s="15"/>
      <c r="Y97" s="14"/>
      <c r="Z97" s="15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</row>
    <row r="98" spans="1:74" ht="12.75">
      <c r="A98" s="17" t="s">
        <v>16</v>
      </c>
      <c r="B98" s="17" t="s">
        <v>26</v>
      </c>
      <c r="C98" s="14"/>
      <c r="D98" s="31">
        <f t="shared" si="2"/>
        <v>86.01036269430051</v>
      </c>
      <c r="E98" s="31">
        <f t="shared" si="3"/>
        <v>13.989637305699489</v>
      </c>
      <c r="F98" s="31">
        <f t="shared" si="4"/>
        <v>89.1566265060241</v>
      </c>
      <c r="G98" s="31">
        <f t="shared" si="4"/>
        <v>4.819277108433735</v>
      </c>
      <c r="H98" s="31">
        <f t="shared" si="4"/>
        <v>6.024096385542169</v>
      </c>
      <c r="I98" s="31"/>
      <c r="J98" s="30"/>
      <c r="K98" s="31">
        <f t="shared" si="5"/>
        <v>35.810810810810814</v>
      </c>
      <c r="L98" s="31">
        <f t="shared" si="5"/>
        <v>47.2972972972973</v>
      </c>
      <c r="M98" s="31">
        <f t="shared" si="5"/>
        <v>10.135135135135135</v>
      </c>
      <c r="N98" s="31">
        <f t="shared" si="5"/>
        <v>6.081081081081081</v>
      </c>
      <c r="O98" s="31">
        <f t="shared" si="5"/>
        <v>0.6756756756756757</v>
      </c>
      <c r="P98" s="30"/>
      <c r="Q98" s="17">
        <f t="shared" si="6"/>
        <v>100</v>
      </c>
      <c r="R98" s="15"/>
      <c r="S98" s="14"/>
      <c r="T98" s="15"/>
      <c r="U98" s="14"/>
      <c r="V98" s="15"/>
      <c r="W98" s="14"/>
      <c r="X98" s="15"/>
      <c r="Y98" s="14"/>
      <c r="Z98" s="15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</row>
    <row r="99" spans="1:74" ht="12.75">
      <c r="A99" s="13" t="s">
        <v>16</v>
      </c>
      <c r="B99" s="13" t="s">
        <v>27</v>
      </c>
      <c r="C99" s="14"/>
      <c r="D99" s="29">
        <f t="shared" si="2"/>
        <v>86.1038961038961</v>
      </c>
      <c r="E99" s="29">
        <f t="shared" si="3"/>
        <v>13.896103896103895</v>
      </c>
      <c r="F99" s="29">
        <f t="shared" si="4"/>
        <v>93.36349924585218</v>
      </c>
      <c r="G99" s="29">
        <f t="shared" si="4"/>
        <v>2.262443438914027</v>
      </c>
      <c r="H99" s="29">
        <f t="shared" si="4"/>
        <v>4.374057315233785</v>
      </c>
      <c r="I99" s="29"/>
      <c r="J99" s="30"/>
      <c r="K99" s="29">
        <f t="shared" si="5"/>
        <v>37.802907915993536</v>
      </c>
      <c r="L99" s="29">
        <f t="shared" si="5"/>
        <v>42.810985460420035</v>
      </c>
      <c r="M99" s="29">
        <f t="shared" si="5"/>
        <v>15.508885298869144</v>
      </c>
      <c r="N99" s="29">
        <f t="shared" si="5"/>
        <v>2.5848142164781907</v>
      </c>
      <c r="O99" s="29">
        <f t="shared" si="5"/>
        <v>1.2924071082390953</v>
      </c>
      <c r="P99" s="30"/>
      <c r="Q99" s="13">
        <f t="shared" si="6"/>
        <v>100</v>
      </c>
      <c r="R99" s="15"/>
      <c r="S99" s="14"/>
      <c r="T99" s="15"/>
      <c r="U99" s="14"/>
      <c r="V99" s="15"/>
      <c r="W99" s="14"/>
      <c r="X99" s="15"/>
      <c r="Y99" s="14"/>
      <c r="Z99" s="15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</row>
    <row r="100" spans="1:74" ht="12.75">
      <c r="A100" s="17" t="s">
        <v>16</v>
      </c>
      <c r="B100" s="17" t="s">
        <v>28</v>
      </c>
      <c r="C100" s="14"/>
      <c r="D100" s="31">
        <f t="shared" si="2"/>
        <v>81.70028818443804</v>
      </c>
      <c r="E100" s="31">
        <f t="shared" si="3"/>
        <v>18.299711815561963</v>
      </c>
      <c r="F100" s="31">
        <f t="shared" si="4"/>
        <v>92.9453262786596</v>
      </c>
      <c r="G100" s="31">
        <f t="shared" si="4"/>
        <v>2.998236331569665</v>
      </c>
      <c r="H100" s="31">
        <f t="shared" si="4"/>
        <v>4.056437389770723</v>
      </c>
      <c r="I100" s="31"/>
      <c r="J100" s="30"/>
      <c r="K100" s="31">
        <f t="shared" si="5"/>
        <v>30.740037950664135</v>
      </c>
      <c r="L100" s="31">
        <f t="shared" si="5"/>
        <v>50.47438330170778</v>
      </c>
      <c r="M100" s="31">
        <f t="shared" si="5"/>
        <v>14.041745730550284</v>
      </c>
      <c r="N100" s="31">
        <f t="shared" si="5"/>
        <v>3.6053130929791273</v>
      </c>
      <c r="O100" s="31">
        <f t="shared" si="5"/>
        <v>1.1385199240986716</v>
      </c>
      <c r="P100" s="30"/>
      <c r="Q100" s="17">
        <f t="shared" si="6"/>
        <v>100.00000000000001</v>
      </c>
      <c r="R100" s="15"/>
      <c r="S100" s="14"/>
      <c r="T100" s="15"/>
      <c r="U100" s="14"/>
      <c r="V100" s="15"/>
      <c r="W100" s="14"/>
      <c r="X100" s="15"/>
      <c r="Y100" s="14"/>
      <c r="Z100" s="15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</row>
    <row r="101" spans="1:74" ht="12.75">
      <c r="A101" s="13" t="s">
        <v>16</v>
      </c>
      <c r="B101" s="13" t="s">
        <v>29</v>
      </c>
      <c r="C101" s="14"/>
      <c r="D101" s="29">
        <f t="shared" si="2"/>
        <v>83.57487922705315</v>
      </c>
      <c r="E101" s="29">
        <f t="shared" si="3"/>
        <v>16.425120772946855</v>
      </c>
      <c r="F101" s="29">
        <f t="shared" si="4"/>
        <v>90.94412331406551</v>
      </c>
      <c r="G101" s="29">
        <f t="shared" si="4"/>
        <v>5.780346820809249</v>
      </c>
      <c r="H101" s="29">
        <f t="shared" si="4"/>
        <v>3.275529865125241</v>
      </c>
      <c r="I101" s="29"/>
      <c r="J101" s="30"/>
      <c r="K101" s="29">
        <f t="shared" si="5"/>
        <v>28.389830508474578</v>
      </c>
      <c r="L101" s="29">
        <f t="shared" si="5"/>
        <v>48.516949152542374</v>
      </c>
      <c r="M101" s="29">
        <f t="shared" si="5"/>
        <v>14.61864406779661</v>
      </c>
      <c r="N101" s="29">
        <f t="shared" si="5"/>
        <v>6.991525423728813</v>
      </c>
      <c r="O101" s="29">
        <f t="shared" si="5"/>
        <v>1.4830508474576272</v>
      </c>
      <c r="P101" s="30"/>
      <c r="Q101" s="13">
        <f t="shared" si="6"/>
        <v>100.00000000000001</v>
      </c>
      <c r="R101" s="15"/>
      <c r="S101" s="14"/>
      <c r="T101" s="15"/>
      <c r="U101" s="14"/>
      <c r="V101" s="15"/>
      <c r="W101" s="14"/>
      <c r="X101" s="15"/>
      <c r="Y101" s="14"/>
      <c r="Z101" s="15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</row>
    <row r="102" spans="1:74" ht="12.75">
      <c r="A102" s="17" t="s">
        <v>16</v>
      </c>
      <c r="B102" s="17" t="s">
        <v>30</v>
      </c>
      <c r="C102" s="14"/>
      <c r="D102" s="31">
        <f t="shared" si="2"/>
        <v>75.44910179640719</v>
      </c>
      <c r="E102" s="31">
        <f t="shared" si="3"/>
        <v>24.55089820359281</v>
      </c>
      <c r="F102" s="31">
        <f t="shared" si="4"/>
        <v>93.65079365079364</v>
      </c>
      <c r="G102" s="31">
        <f t="shared" si="4"/>
        <v>2.6455026455026456</v>
      </c>
      <c r="H102" s="31">
        <f t="shared" si="4"/>
        <v>3.7037037037037037</v>
      </c>
      <c r="I102" s="31"/>
      <c r="J102" s="30"/>
      <c r="K102" s="31">
        <f t="shared" si="5"/>
        <v>26.55367231638418</v>
      </c>
      <c r="L102" s="31">
        <f t="shared" si="5"/>
        <v>52.54237288135593</v>
      </c>
      <c r="M102" s="31">
        <f t="shared" si="5"/>
        <v>13.27683615819209</v>
      </c>
      <c r="N102" s="31">
        <f t="shared" si="5"/>
        <v>5.649717514124294</v>
      </c>
      <c r="O102" s="31">
        <f t="shared" si="5"/>
        <v>1.9774011299435028</v>
      </c>
      <c r="P102" s="30"/>
      <c r="Q102" s="17">
        <f t="shared" si="6"/>
        <v>100</v>
      </c>
      <c r="R102" s="15"/>
      <c r="S102" s="14"/>
      <c r="T102" s="15"/>
      <c r="U102" s="14"/>
      <c r="V102" s="15"/>
      <c r="W102" s="14"/>
      <c r="X102" s="15"/>
      <c r="Y102" s="14"/>
      <c r="Z102" s="15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</row>
    <row r="103" spans="1:74" ht="12.75">
      <c r="A103" s="13" t="s">
        <v>16</v>
      </c>
      <c r="B103" s="13" t="s">
        <v>31</v>
      </c>
      <c r="C103" s="14"/>
      <c r="D103" s="29">
        <f t="shared" si="2"/>
        <v>86.13333333333334</v>
      </c>
      <c r="E103" s="29">
        <f t="shared" si="3"/>
        <v>13.86666666666666</v>
      </c>
      <c r="F103" s="29">
        <f t="shared" si="4"/>
        <v>93.18885448916409</v>
      </c>
      <c r="G103" s="29">
        <f t="shared" si="4"/>
        <v>3.7151702786377707</v>
      </c>
      <c r="H103" s="29">
        <f t="shared" si="4"/>
        <v>3.0959752321981426</v>
      </c>
      <c r="I103" s="29"/>
      <c r="J103" s="30"/>
      <c r="K103" s="29">
        <f t="shared" si="5"/>
        <v>49.00332225913621</v>
      </c>
      <c r="L103" s="29">
        <f t="shared" si="5"/>
        <v>38.538205980066444</v>
      </c>
      <c r="M103" s="29">
        <f t="shared" si="5"/>
        <v>9.634551495016611</v>
      </c>
      <c r="N103" s="29">
        <f t="shared" si="5"/>
        <v>2.3255813953488373</v>
      </c>
      <c r="O103" s="29">
        <f t="shared" si="5"/>
        <v>0.4983388704318937</v>
      </c>
      <c r="P103" s="30"/>
      <c r="Q103" s="13">
        <f t="shared" si="6"/>
        <v>99.99999999999999</v>
      </c>
      <c r="R103" s="15"/>
      <c r="S103" s="14"/>
      <c r="T103" s="15"/>
      <c r="U103" s="14"/>
      <c r="V103" s="15"/>
      <c r="W103" s="14"/>
      <c r="X103" s="15"/>
      <c r="Y103" s="14"/>
      <c r="Z103" s="15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</row>
    <row r="104" spans="1:74" ht="12.75">
      <c r="A104" s="17" t="s">
        <v>16</v>
      </c>
      <c r="B104" s="17" t="s">
        <v>32</v>
      </c>
      <c r="C104" s="14"/>
      <c r="D104" s="31">
        <f t="shared" si="2"/>
        <v>81.25</v>
      </c>
      <c r="E104" s="31">
        <f t="shared" si="3"/>
        <v>18.75</v>
      </c>
      <c r="F104" s="31">
        <f t="shared" si="4"/>
        <v>92.3076923076923</v>
      </c>
      <c r="G104" s="31">
        <f t="shared" si="4"/>
        <v>7.6923076923076925</v>
      </c>
      <c r="H104" s="31">
        <f t="shared" si="4"/>
        <v>0</v>
      </c>
      <c r="I104" s="31"/>
      <c r="J104" s="30"/>
      <c r="K104" s="31">
        <f t="shared" si="5"/>
        <v>55</v>
      </c>
      <c r="L104" s="31">
        <f t="shared" si="5"/>
        <v>36.666666666666664</v>
      </c>
      <c r="M104" s="31">
        <f t="shared" si="5"/>
        <v>5</v>
      </c>
      <c r="N104" s="31">
        <f t="shared" si="5"/>
        <v>3.3333333333333335</v>
      </c>
      <c r="O104" s="31">
        <f t="shared" si="5"/>
        <v>0</v>
      </c>
      <c r="P104" s="30"/>
      <c r="Q104" s="17">
        <f t="shared" si="6"/>
        <v>99.99999999999999</v>
      </c>
      <c r="R104" s="15"/>
      <c r="S104" s="14"/>
      <c r="T104" s="15"/>
      <c r="U104" s="14"/>
      <c r="V104" s="15"/>
      <c r="W104" s="14"/>
      <c r="X104" s="15"/>
      <c r="Y104" s="14"/>
      <c r="Z104" s="15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</row>
    <row r="105" spans="1:74" ht="12.75">
      <c r="A105" s="13" t="s">
        <v>16</v>
      </c>
      <c r="B105" s="13" t="s">
        <v>33</v>
      </c>
      <c r="C105" s="14"/>
      <c r="D105" s="29">
        <f t="shared" si="2"/>
        <v>81.1460258780037</v>
      </c>
      <c r="E105" s="29">
        <f t="shared" si="3"/>
        <v>18.853974121996302</v>
      </c>
      <c r="F105" s="29">
        <f aca="true" t="shared" si="7" ref="F105:H120">F20*100/$E20</f>
        <v>94.76082004555809</v>
      </c>
      <c r="G105" s="29">
        <f t="shared" si="7"/>
        <v>1.366742596810934</v>
      </c>
      <c r="H105" s="29">
        <f t="shared" si="7"/>
        <v>3.8724373576309796</v>
      </c>
      <c r="I105" s="29"/>
      <c r="J105" s="30"/>
      <c r="K105" s="29">
        <f aca="true" t="shared" si="8" ref="K105:O120">K20*100/$Q20</f>
        <v>41.34615384615385</v>
      </c>
      <c r="L105" s="29">
        <f t="shared" si="8"/>
        <v>46.39423076923077</v>
      </c>
      <c r="M105" s="29">
        <f t="shared" si="8"/>
        <v>8.89423076923077</v>
      </c>
      <c r="N105" s="29">
        <f t="shared" si="8"/>
        <v>2.644230769230769</v>
      </c>
      <c r="O105" s="29">
        <f t="shared" si="8"/>
        <v>0.7211538461538461</v>
      </c>
      <c r="P105" s="30"/>
      <c r="Q105" s="13">
        <f t="shared" si="6"/>
        <v>100</v>
      </c>
      <c r="R105" s="15"/>
      <c r="S105" s="14"/>
      <c r="T105" s="15"/>
      <c r="U105" s="14"/>
      <c r="V105" s="15"/>
      <c r="W105" s="14"/>
      <c r="X105" s="15"/>
      <c r="Y105" s="14"/>
      <c r="Z105" s="15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</row>
    <row r="106" spans="1:74" ht="12.75">
      <c r="A106" s="17" t="s">
        <v>16</v>
      </c>
      <c r="B106" s="17" t="s">
        <v>34</v>
      </c>
      <c r="C106" s="14"/>
      <c r="D106" s="31">
        <f t="shared" si="2"/>
        <v>76.38483965014578</v>
      </c>
      <c r="E106" s="31">
        <f t="shared" si="3"/>
        <v>23.61516034985422</v>
      </c>
      <c r="F106" s="31">
        <f t="shared" si="7"/>
        <v>92.74809160305344</v>
      </c>
      <c r="G106" s="31">
        <f t="shared" si="7"/>
        <v>2.6717557251908395</v>
      </c>
      <c r="H106" s="31">
        <f t="shared" si="7"/>
        <v>4.580152671755725</v>
      </c>
      <c r="I106" s="31"/>
      <c r="J106" s="30"/>
      <c r="K106" s="31">
        <f t="shared" si="8"/>
        <v>34.15637860082305</v>
      </c>
      <c r="L106" s="31">
        <f t="shared" si="8"/>
        <v>53.08641975308642</v>
      </c>
      <c r="M106" s="31">
        <f t="shared" si="8"/>
        <v>10.2880658436214</v>
      </c>
      <c r="N106" s="31">
        <f t="shared" si="8"/>
        <v>2.05761316872428</v>
      </c>
      <c r="O106" s="31">
        <f t="shared" si="8"/>
        <v>0.411522633744856</v>
      </c>
      <c r="P106" s="30"/>
      <c r="Q106" s="17">
        <f t="shared" si="6"/>
        <v>99.99999999999999</v>
      </c>
      <c r="R106" s="15"/>
      <c r="S106" s="14"/>
      <c r="T106" s="15"/>
      <c r="U106" s="14"/>
      <c r="V106" s="15"/>
      <c r="W106" s="14"/>
      <c r="X106" s="15"/>
      <c r="Y106" s="14"/>
      <c r="Z106" s="15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</row>
    <row r="107" spans="1:74" ht="12.75">
      <c r="A107" s="13" t="s">
        <v>16</v>
      </c>
      <c r="B107" s="13" t="s">
        <v>35</v>
      </c>
      <c r="C107" s="14"/>
      <c r="D107" s="29">
        <f t="shared" si="2"/>
        <v>80.51742344244984</v>
      </c>
      <c r="E107" s="29">
        <f t="shared" si="3"/>
        <v>19.48257655755016</v>
      </c>
      <c r="F107" s="29">
        <f t="shared" si="7"/>
        <v>92.91803278688525</v>
      </c>
      <c r="G107" s="29">
        <f t="shared" si="7"/>
        <v>2.4918032786885247</v>
      </c>
      <c r="H107" s="29">
        <f t="shared" si="7"/>
        <v>4.590163934426229</v>
      </c>
      <c r="I107" s="29"/>
      <c r="J107" s="30"/>
      <c r="K107" s="29">
        <f t="shared" si="8"/>
        <v>38.24982357092449</v>
      </c>
      <c r="L107" s="29">
        <f t="shared" si="8"/>
        <v>39.02611150317572</v>
      </c>
      <c r="M107" s="29">
        <f t="shared" si="8"/>
        <v>18.06633733239238</v>
      </c>
      <c r="N107" s="29">
        <f t="shared" si="8"/>
        <v>2.9640084685956247</v>
      </c>
      <c r="O107" s="29">
        <f t="shared" si="8"/>
        <v>1.6937191249117856</v>
      </c>
      <c r="P107" s="30"/>
      <c r="Q107" s="13">
        <f t="shared" si="6"/>
        <v>99.99999999999999</v>
      </c>
      <c r="R107" s="15"/>
      <c r="S107" s="14"/>
      <c r="T107" s="15"/>
      <c r="U107" s="14"/>
      <c r="V107" s="15"/>
      <c r="W107" s="14"/>
      <c r="X107" s="15"/>
      <c r="Y107" s="14"/>
      <c r="Z107" s="15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</row>
    <row r="108" spans="1:74" ht="12.75">
      <c r="A108" s="17" t="s">
        <v>16</v>
      </c>
      <c r="B108" s="17" t="s">
        <v>36</v>
      </c>
      <c r="C108" s="14"/>
      <c r="D108" s="31">
        <f t="shared" si="2"/>
        <v>81.43153526970954</v>
      </c>
      <c r="E108" s="31">
        <f t="shared" si="3"/>
        <v>18.568464730290458</v>
      </c>
      <c r="F108" s="31">
        <f t="shared" si="7"/>
        <v>94.39490445859873</v>
      </c>
      <c r="G108" s="31">
        <f t="shared" si="7"/>
        <v>1.8789808917197452</v>
      </c>
      <c r="H108" s="31">
        <f t="shared" si="7"/>
        <v>3.7261146496815285</v>
      </c>
      <c r="I108" s="31"/>
      <c r="J108" s="30"/>
      <c r="K108" s="31">
        <f t="shared" si="8"/>
        <v>40.013495276653174</v>
      </c>
      <c r="L108" s="31">
        <f t="shared" si="8"/>
        <v>34.4804318488529</v>
      </c>
      <c r="M108" s="31">
        <f t="shared" si="8"/>
        <v>21.120107962213226</v>
      </c>
      <c r="N108" s="31">
        <f t="shared" si="8"/>
        <v>2.834008097165992</v>
      </c>
      <c r="O108" s="31">
        <f t="shared" si="8"/>
        <v>1.5519568151147098</v>
      </c>
      <c r="P108" s="30"/>
      <c r="Q108" s="17">
        <f t="shared" si="6"/>
        <v>100</v>
      </c>
      <c r="R108" s="15"/>
      <c r="S108" s="14"/>
      <c r="T108" s="15"/>
      <c r="U108" s="14"/>
      <c r="V108" s="15"/>
      <c r="W108" s="14"/>
      <c r="X108" s="15"/>
      <c r="Y108" s="14"/>
      <c r="Z108" s="15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</row>
    <row r="109" spans="1:74" ht="12.75">
      <c r="A109" s="13" t="s">
        <v>16</v>
      </c>
      <c r="B109" s="13" t="s">
        <v>37</v>
      </c>
      <c r="C109" s="14"/>
      <c r="D109" s="29">
        <f t="shared" si="2"/>
        <v>73.89491242702252</v>
      </c>
      <c r="E109" s="29">
        <f t="shared" si="3"/>
        <v>26.10508757297748</v>
      </c>
      <c r="F109" s="29">
        <f t="shared" si="7"/>
        <v>90.29345372460497</v>
      </c>
      <c r="G109" s="29">
        <f t="shared" si="7"/>
        <v>3.386004514672686</v>
      </c>
      <c r="H109" s="29">
        <f t="shared" si="7"/>
        <v>6.320541760722348</v>
      </c>
      <c r="I109" s="29"/>
      <c r="J109" s="30"/>
      <c r="K109" s="29">
        <f t="shared" si="8"/>
        <v>37.875</v>
      </c>
      <c r="L109" s="29">
        <f t="shared" si="8"/>
        <v>37.25</v>
      </c>
      <c r="M109" s="29">
        <f t="shared" si="8"/>
        <v>17.875</v>
      </c>
      <c r="N109" s="29">
        <f t="shared" si="8"/>
        <v>5.75</v>
      </c>
      <c r="O109" s="29">
        <f t="shared" si="8"/>
        <v>1.25</v>
      </c>
      <c r="P109" s="30"/>
      <c r="Q109" s="13">
        <f t="shared" si="6"/>
        <v>100</v>
      </c>
      <c r="R109" s="15"/>
      <c r="S109" s="14"/>
      <c r="T109" s="15"/>
      <c r="U109" s="14"/>
      <c r="V109" s="15"/>
      <c r="W109" s="14"/>
      <c r="X109" s="15"/>
      <c r="Y109" s="14"/>
      <c r="Z109" s="15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</row>
    <row r="110" spans="1:74" ht="12.75">
      <c r="A110" s="17" t="s">
        <v>16</v>
      </c>
      <c r="B110" s="17" t="s">
        <v>38</v>
      </c>
      <c r="C110" s="14"/>
      <c r="D110" s="31">
        <f t="shared" si="2"/>
        <v>76.28865979381443</v>
      </c>
      <c r="E110" s="31">
        <f t="shared" si="3"/>
        <v>23.711340206185568</v>
      </c>
      <c r="F110" s="31">
        <f t="shared" si="7"/>
        <v>96.27027027027027</v>
      </c>
      <c r="G110" s="31">
        <f t="shared" si="7"/>
        <v>1.4054054054054055</v>
      </c>
      <c r="H110" s="31">
        <f t="shared" si="7"/>
        <v>2.324324324324324</v>
      </c>
      <c r="I110" s="31"/>
      <c r="J110" s="30"/>
      <c r="K110" s="31">
        <f t="shared" si="8"/>
        <v>18.92195395845031</v>
      </c>
      <c r="L110" s="31">
        <f t="shared" si="8"/>
        <v>44.41325098259405</v>
      </c>
      <c r="M110" s="31">
        <f t="shared" si="8"/>
        <v>31.386861313868614</v>
      </c>
      <c r="N110" s="31">
        <f t="shared" si="8"/>
        <v>3.7057832678270635</v>
      </c>
      <c r="O110" s="31">
        <f t="shared" si="8"/>
        <v>1.5721504772599664</v>
      </c>
      <c r="P110" s="30"/>
      <c r="Q110" s="17">
        <f t="shared" si="6"/>
        <v>100</v>
      </c>
      <c r="R110" s="15"/>
      <c r="S110" s="14"/>
      <c r="T110" s="15"/>
      <c r="U110" s="14"/>
      <c r="V110" s="15"/>
      <c r="W110" s="14"/>
      <c r="X110" s="15"/>
      <c r="Y110" s="14"/>
      <c r="Z110" s="15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</row>
    <row r="111" spans="1:74" ht="12.75">
      <c r="A111" s="13" t="s">
        <v>16</v>
      </c>
      <c r="B111" s="13" t="s">
        <v>39</v>
      </c>
      <c r="C111" s="14"/>
      <c r="D111" s="29">
        <f t="shared" si="2"/>
        <v>79.36726272352132</v>
      </c>
      <c r="E111" s="29">
        <f t="shared" si="3"/>
        <v>20.63273727647868</v>
      </c>
      <c r="F111" s="29">
        <f t="shared" si="7"/>
        <v>93.41421143847487</v>
      </c>
      <c r="G111" s="29">
        <f t="shared" si="7"/>
        <v>2.021952628538417</v>
      </c>
      <c r="H111" s="29">
        <f t="shared" si="7"/>
        <v>4.563835932986713</v>
      </c>
      <c r="I111" s="29"/>
      <c r="J111" s="30"/>
      <c r="K111" s="29">
        <f t="shared" si="8"/>
        <v>48.29931972789116</v>
      </c>
      <c r="L111" s="29">
        <f t="shared" si="8"/>
        <v>33.580705009276436</v>
      </c>
      <c r="M111" s="29">
        <f t="shared" si="8"/>
        <v>14.100185528756958</v>
      </c>
      <c r="N111" s="29">
        <f t="shared" si="8"/>
        <v>2.6592455163883737</v>
      </c>
      <c r="O111" s="29">
        <f t="shared" si="8"/>
        <v>1.3605442176870748</v>
      </c>
      <c r="P111" s="30"/>
      <c r="Q111" s="13">
        <f t="shared" si="6"/>
        <v>99.99999999999999</v>
      </c>
      <c r="R111" s="15"/>
      <c r="S111" s="14"/>
      <c r="T111" s="15"/>
      <c r="U111" s="14"/>
      <c r="V111" s="15"/>
      <c r="W111" s="14"/>
      <c r="X111" s="15"/>
      <c r="Y111" s="14"/>
      <c r="Z111" s="15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</row>
    <row r="112" spans="1:74" ht="12.75">
      <c r="A112" s="17" t="s">
        <v>16</v>
      </c>
      <c r="B112" s="17" t="s">
        <v>40</v>
      </c>
      <c r="C112" s="14"/>
      <c r="D112" s="31">
        <f t="shared" si="2"/>
        <v>85.3932584269663</v>
      </c>
      <c r="E112" s="31">
        <f t="shared" si="3"/>
        <v>14.606741573033702</v>
      </c>
      <c r="F112" s="31">
        <f t="shared" si="7"/>
        <v>96.71052631578948</v>
      </c>
      <c r="G112" s="31">
        <f t="shared" si="7"/>
        <v>2.6315789473684212</v>
      </c>
      <c r="H112" s="31">
        <f t="shared" si="7"/>
        <v>0.6578947368421053</v>
      </c>
      <c r="I112" s="31"/>
      <c r="J112" s="30"/>
      <c r="K112" s="31">
        <f t="shared" si="8"/>
        <v>29.931972789115648</v>
      </c>
      <c r="L112" s="31">
        <f t="shared" si="8"/>
        <v>61.224489795918366</v>
      </c>
      <c r="M112" s="31">
        <f t="shared" si="8"/>
        <v>6.462585034013605</v>
      </c>
      <c r="N112" s="31">
        <f t="shared" si="8"/>
        <v>1.7006802721088434</v>
      </c>
      <c r="O112" s="31">
        <f t="shared" si="8"/>
        <v>0.6802721088435374</v>
      </c>
      <c r="P112" s="30"/>
      <c r="Q112" s="17">
        <f t="shared" si="6"/>
        <v>99.99999999999999</v>
      </c>
      <c r="R112" s="15"/>
      <c r="S112" s="14"/>
      <c r="T112" s="15"/>
      <c r="U112" s="14"/>
      <c r="V112" s="15"/>
      <c r="W112" s="14"/>
      <c r="X112" s="15"/>
      <c r="Y112" s="14"/>
      <c r="Z112" s="15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</row>
    <row r="113" spans="1:74" ht="12.75">
      <c r="A113" s="13" t="s">
        <v>16</v>
      </c>
      <c r="B113" s="13" t="s">
        <v>41</v>
      </c>
      <c r="C113" s="14"/>
      <c r="D113" s="29">
        <f t="shared" si="2"/>
        <v>80.23255813953489</v>
      </c>
      <c r="E113" s="29">
        <f t="shared" si="3"/>
        <v>19.767441860465112</v>
      </c>
      <c r="F113" s="29">
        <f t="shared" si="7"/>
        <v>94.20289855072464</v>
      </c>
      <c r="G113" s="29">
        <f t="shared" si="7"/>
        <v>4.3478260869565215</v>
      </c>
      <c r="H113" s="29">
        <f t="shared" si="7"/>
        <v>1.4492753623188406</v>
      </c>
      <c r="I113" s="29"/>
      <c r="J113" s="30"/>
      <c r="K113" s="29">
        <f t="shared" si="8"/>
        <v>38.46153846153846</v>
      </c>
      <c r="L113" s="29">
        <f t="shared" si="8"/>
        <v>46.15384615384615</v>
      </c>
      <c r="M113" s="29">
        <f t="shared" si="8"/>
        <v>8.461538461538462</v>
      </c>
      <c r="N113" s="29">
        <f t="shared" si="8"/>
        <v>5.384615384615385</v>
      </c>
      <c r="O113" s="29">
        <f t="shared" si="8"/>
        <v>1.5384615384615385</v>
      </c>
      <c r="P113" s="30"/>
      <c r="Q113" s="13">
        <f t="shared" si="6"/>
        <v>100</v>
      </c>
      <c r="R113" s="15"/>
      <c r="S113" s="14"/>
      <c r="T113" s="15"/>
      <c r="U113" s="14"/>
      <c r="V113" s="15"/>
      <c r="W113" s="14"/>
      <c r="X113" s="15"/>
      <c r="Y113" s="14"/>
      <c r="Z113" s="15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</row>
    <row r="114" spans="1:74" ht="12.75">
      <c r="A114" s="17" t="s">
        <v>16</v>
      </c>
      <c r="B114" s="17" t="s">
        <v>42</v>
      </c>
      <c r="C114" s="14"/>
      <c r="D114" s="31">
        <f t="shared" si="2"/>
        <v>78.4</v>
      </c>
      <c r="E114" s="31">
        <f t="shared" si="3"/>
        <v>21.599999999999994</v>
      </c>
      <c r="F114" s="31">
        <f t="shared" si="7"/>
        <v>93.87755102040816</v>
      </c>
      <c r="G114" s="31">
        <f t="shared" si="7"/>
        <v>4.081632653061225</v>
      </c>
      <c r="H114" s="31">
        <f t="shared" si="7"/>
        <v>2.0408163265306123</v>
      </c>
      <c r="I114" s="31"/>
      <c r="J114" s="30"/>
      <c r="K114" s="31">
        <f t="shared" si="8"/>
        <v>36.231884057971016</v>
      </c>
      <c r="L114" s="31">
        <f t="shared" si="8"/>
        <v>48.18840579710145</v>
      </c>
      <c r="M114" s="31">
        <f t="shared" si="8"/>
        <v>11.594202898550725</v>
      </c>
      <c r="N114" s="31">
        <f t="shared" si="8"/>
        <v>2.1739130434782608</v>
      </c>
      <c r="O114" s="31">
        <f t="shared" si="8"/>
        <v>1.8115942028985508</v>
      </c>
      <c r="P114" s="30"/>
      <c r="Q114" s="17">
        <f t="shared" si="6"/>
        <v>100</v>
      </c>
      <c r="R114" s="15"/>
      <c r="S114" s="14"/>
      <c r="T114" s="15"/>
      <c r="U114" s="14"/>
      <c r="V114" s="15"/>
      <c r="W114" s="14"/>
      <c r="X114" s="15"/>
      <c r="Y114" s="14"/>
      <c r="Z114" s="15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</row>
    <row r="115" spans="1:74" ht="12.75">
      <c r="A115" s="13" t="s">
        <v>16</v>
      </c>
      <c r="B115" s="13" t="s">
        <v>43</v>
      </c>
      <c r="C115" s="14"/>
      <c r="D115" s="29">
        <f t="shared" si="2"/>
        <v>81.41399416909621</v>
      </c>
      <c r="E115" s="29">
        <f t="shared" si="3"/>
        <v>18.586005830903787</v>
      </c>
      <c r="F115" s="29">
        <f t="shared" si="7"/>
        <v>95.25514771709938</v>
      </c>
      <c r="G115" s="29">
        <f t="shared" si="7"/>
        <v>1.7009847806624887</v>
      </c>
      <c r="H115" s="29">
        <f t="shared" si="7"/>
        <v>3.043867502238138</v>
      </c>
      <c r="I115" s="29"/>
      <c r="J115" s="30"/>
      <c r="K115" s="29">
        <f t="shared" si="8"/>
        <v>40.50751879699248</v>
      </c>
      <c r="L115" s="29">
        <f t="shared" si="8"/>
        <v>46.8984962406015</v>
      </c>
      <c r="M115" s="29">
        <f t="shared" si="8"/>
        <v>9.398496240601503</v>
      </c>
      <c r="N115" s="29">
        <f t="shared" si="8"/>
        <v>1.8796992481203008</v>
      </c>
      <c r="O115" s="29">
        <f t="shared" si="8"/>
        <v>1.3157894736842106</v>
      </c>
      <c r="P115" s="30"/>
      <c r="Q115" s="13">
        <f t="shared" si="6"/>
        <v>100</v>
      </c>
      <c r="R115" s="15"/>
      <c r="S115" s="14"/>
      <c r="T115" s="15"/>
      <c r="U115" s="14"/>
      <c r="V115" s="15"/>
      <c r="W115" s="14"/>
      <c r="X115" s="15"/>
      <c r="Y115" s="14"/>
      <c r="Z115" s="15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</row>
    <row r="116" spans="1:74" ht="12.75">
      <c r="A116" s="17" t="s">
        <v>16</v>
      </c>
      <c r="B116" s="17" t="s">
        <v>44</v>
      </c>
      <c r="C116" s="14"/>
      <c r="D116" s="31">
        <f t="shared" si="2"/>
        <v>74.32432432432432</v>
      </c>
      <c r="E116" s="31">
        <f t="shared" si="3"/>
        <v>25.675675675675677</v>
      </c>
      <c r="F116" s="31">
        <f t="shared" si="7"/>
        <v>95.27272727272727</v>
      </c>
      <c r="G116" s="31">
        <f t="shared" si="7"/>
        <v>3.272727272727273</v>
      </c>
      <c r="H116" s="31">
        <f t="shared" si="7"/>
        <v>1.4545454545454546</v>
      </c>
      <c r="I116" s="31"/>
      <c r="J116" s="30"/>
      <c r="K116" s="31">
        <f t="shared" si="8"/>
        <v>58.396946564885496</v>
      </c>
      <c r="L116" s="31">
        <f t="shared" si="8"/>
        <v>30.53435114503817</v>
      </c>
      <c r="M116" s="31">
        <f t="shared" si="8"/>
        <v>9.16030534351145</v>
      </c>
      <c r="N116" s="31">
        <f t="shared" si="8"/>
        <v>1.9083969465648856</v>
      </c>
      <c r="O116" s="31">
        <f t="shared" si="8"/>
        <v>0</v>
      </c>
      <c r="P116" s="30"/>
      <c r="Q116" s="17">
        <f t="shared" si="6"/>
        <v>100.00000000000001</v>
      </c>
      <c r="R116" s="15"/>
      <c r="S116" s="14"/>
      <c r="T116" s="15"/>
      <c r="U116" s="14"/>
      <c r="V116" s="15"/>
      <c r="W116" s="14"/>
      <c r="X116" s="15"/>
      <c r="Y116" s="14"/>
      <c r="Z116" s="15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</row>
    <row r="117" spans="1:74" ht="12.75">
      <c r="A117" s="13" t="s">
        <v>16</v>
      </c>
      <c r="B117" s="13" t="s">
        <v>45</v>
      </c>
      <c r="C117" s="14"/>
      <c r="D117" s="29">
        <f t="shared" si="2"/>
        <v>84.81927710843374</v>
      </c>
      <c r="E117" s="29">
        <f t="shared" si="3"/>
        <v>15.180722891566262</v>
      </c>
      <c r="F117" s="29">
        <f t="shared" si="7"/>
        <v>95.73863636363636</v>
      </c>
      <c r="G117" s="29">
        <f t="shared" si="7"/>
        <v>1.9886363636363635</v>
      </c>
      <c r="H117" s="29">
        <f t="shared" si="7"/>
        <v>2.272727272727273</v>
      </c>
      <c r="I117" s="29"/>
      <c r="J117" s="30"/>
      <c r="K117" s="29">
        <f t="shared" si="8"/>
        <v>34.718100890207715</v>
      </c>
      <c r="L117" s="29">
        <f t="shared" si="8"/>
        <v>41.54302670623145</v>
      </c>
      <c r="M117" s="29">
        <f t="shared" si="8"/>
        <v>15.13353115727003</v>
      </c>
      <c r="N117" s="29">
        <f t="shared" si="8"/>
        <v>6.528189910979228</v>
      </c>
      <c r="O117" s="29">
        <f t="shared" si="8"/>
        <v>2.077151335311573</v>
      </c>
      <c r="P117" s="30"/>
      <c r="Q117" s="13">
        <f t="shared" si="6"/>
        <v>99.99999999999999</v>
      </c>
      <c r="R117" s="15"/>
      <c r="S117" s="14"/>
      <c r="T117" s="15"/>
      <c r="U117" s="14"/>
      <c r="V117" s="15"/>
      <c r="W117" s="14"/>
      <c r="X117" s="15"/>
      <c r="Y117" s="14"/>
      <c r="Z117" s="15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</row>
    <row r="118" spans="1:74" ht="12.75">
      <c r="A118" s="17" t="s">
        <v>16</v>
      </c>
      <c r="B118" s="17" t="s">
        <v>46</v>
      </c>
      <c r="C118" s="14"/>
      <c r="D118" s="31">
        <f t="shared" si="2"/>
        <v>76.48114901256733</v>
      </c>
      <c r="E118" s="31">
        <f t="shared" si="3"/>
        <v>23.51885098743267</v>
      </c>
      <c r="F118" s="31">
        <f t="shared" si="7"/>
        <v>92.25352112676056</v>
      </c>
      <c r="G118" s="31">
        <f t="shared" si="7"/>
        <v>3.051643192488263</v>
      </c>
      <c r="H118" s="31">
        <f t="shared" si="7"/>
        <v>4.694835680751174</v>
      </c>
      <c r="I118" s="31"/>
      <c r="J118" s="30"/>
      <c r="K118" s="31">
        <f t="shared" si="8"/>
        <v>39.94910941475827</v>
      </c>
      <c r="L118" s="31">
        <f t="shared" si="8"/>
        <v>42.36641221374046</v>
      </c>
      <c r="M118" s="31">
        <f t="shared" si="8"/>
        <v>14.249363867684478</v>
      </c>
      <c r="N118" s="31">
        <f t="shared" si="8"/>
        <v>2.4173027989821882</v>
      </c>
      <c r="O118" s="31">
        <f t="shared" si="8"/>
        <v>1.0178117048346056</v>
      </c>
      <c r="P118" s="30"/>
      <c r="Q118" s="17">
        <f t="shared" si="6"/>
        <v>100</v>
      </c>
      <c r="R118" s="15"/>
      <c r="S118" s="14"/>
      <c r="T118" s="15"/>
      <c r="U118" s="14"/>
      <c r="V118" s="15"/>
      <c r="W118" s="14"/>
      <c r="X118" s="15"/>
      <c r="Y118" s="14"/>
      <c r="Z118" s="15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</row>
    <row r="119" spans="1:74" ht="12.75">
      <c r="A119" s="13" t="s">
        <v>16</v>
      </c>
      <c r="B119" s="13" t="s">
        <v>47</v>
      </c>
      <c r="C119" s="14"/>
      <c r="D119" s="29">
        <f t="shared" si="2"/>
        <v>82.13429256594725</v>
      </c>
      <c r="E119" s="29">
        <f t="shared" si="3"/>
        <v>17.86570743405275</v>
      </c>
      <c r="F119" s="29">
        <f t="shared" si="7"/>
        <v>93.86861313868613</v>
      </c>
      <c r="G119" s="29">
        <f t="shared" si="7"/>
        <v>2.8710462287104623</v>
      </c>
      <c r="H119" s="29">
        <f t="shared" si="7"/>
        <v>3.2603406326034063</v>
      </c>
      <c r="I119" s="29"/>
      <c r="J119" s="30"/>
      <c r="K119" s="29">
        <f t="shared" si="8"/>
        <v>43.18299637117678</v>
      </c>
      <c r="L119" s="29">
        <f t="shared" si="8"/>
        <v>37.27319854847071</v>
      </c>
      <c r="M119" s="29">
        <f t="shared" si="8"/>
        <v>15.966822187662</v>
      </c>
      <c r="N119" s="29">
        <f t="shared" si="8"/>
        <v>2.5401762571280457</v>
      </c>
      <c r="O119" s="29">
        <f t="shared" si="8"/>
        <v>1.0368066355624677</v>
      </c>
      <c r="P119" s="30"/>
      <c r="Q119" s="13">
        <f t="shared" si="6"/>
        <v>100</v>
      </c>
      <c r="R119" s="15"/>
      <c r="S119" s="14"/>
      <c r="T119" s="15"/>
      <c r="U119" s="14"/>
      <c r="V119" s="15"/>
      <c r="W119" s="14"/>
      <c r="X119" s="15"/>
      <c r="Y119" s="14"/>
      <c r="Z119" s="15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</row>
    <row r="120" spans="1:74" ht="12.75">
      <c r="A120" s="17" t="s">
        <v>16</v>
      </c>
      <c r="B120" s="17" t="s">
        <v>48</v>
      </c>
      <c r="C120" s="14"/>
      <c r="D120" s="31">
        <f t="shared" si="2"/>
        <v>78.96825396825396</v>
      </c>
      <c r="E120" s="31">
        <f t="shared" si="3"/>
        <v>21.03174603174604</v>
      </c>
      <c r="F120" s="31">
        <f t="shared" si="7"/>
        <v>95.97989949748744</v>
      </c>
      <c r="G120" s="31">
        <f t="shared" si="7"/>
        <v>1.5075376884422111</v>
      </c>
      <c r="H120" s="31">
        <f t="shared" si="7"/>
        <v>2.512562814070352</v>
      </c>
      <c r="I120" s="31"/>
      <c r="J120" s="30"/>
      <c r="K120" s="31">
        <f t="shared" si="8"/>
        <v>37.17277486910995</v>
      </c>
      <c r="L120" s="31">
        <f t="shared" si="8"/>
        <v>37.696335078534034</v>
      </c>
      <c r="M120" s="31">
        <f t="shared" si="8"/>
        <v>16.230366492146597</v>
      </c>
      <c r="N120" s="31">
        <f t="shared" si="8"/>
        <v>8.900523560209423</v>
      </c>
      <c r="O120" s="31">
        <f t="shared" si="8"/>
        <v>0</v>
      </c>
      <c r="P120" s="30"/>
      <c r="Q120" s="17">
        <f t="shared" si="6"/>
        <v>100</v>
      </c>
      <c r="R120" s="15"/>
      <c r="S120" s="14"/>
      <c r="T120" s="15"/>
      <c r="U120" s="14"/>
      <c r="V120" s="15"/>
      <c r="W120" s="14"/>
      <c r="X120" s="15"/>
      <c r="Y120" s="14"/>
      <c r="Z120" s="15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</row>
    <row r="121" spans="1:74" ht="12.75">
      <c r="A121" s="13" t="s">
        <v>16</v>
      </c>
      <c r="B121" s="13" t="s">
        <v>49</v>
      </c>
      <c r="C121" s="14"/>
      <c r="D121" s="29">
        <f t="shared" si="2"/>
        <v>79.54198473282443</v>
      </c>
      <c r="E121" s="29">
        <f t="shared" si="3"/>
        <v>20.45801526717557</v>
      </c>
      <c r="F121" s="29">
        <f aca="true" t="shared" si="9" ref="F121:H136">F36*100/$E36</f>
        <v>95.96928982725528</v>
      </c>
      <c r="G121" s="29">
        <f t="shared" si="9"/>
        <v>2.3032629558541267</v>
      </c>
      <c r="H121" s="29">
        <f t="shared" si="9"/>
        <v>1.727447216890595</v>
      </c>
      <c r="I121" s="29"/>
      <c r="J121" s="30"/>
      <c r="K121" s="29">
        <f aca="true" t="shared" si="10" ref="K121:O125">K36*100/$Q36</f>
        <v>34</v>
      </c>
      <c r="L121" s="29">
        <f t="shared" si="10"/>
        <v>33.8</v>
      </c>
      <c r="M121" s="29">
        <f t="shared" si="10"/>
        <v>23</v>
      </c>
      <c r="N121" s="29">
        <f t="shared" si="10"/>
        <v>5.4</v>
      </c>
      <c r="O121" s="29">
        <f t="shared" si="10"/>
        <v>3.8</v>
      </c>
      <c r="P121" s="30"/>
      <c r="Q121" s="13">
        <f t="shared" si="6"/>
        <v>100</v>
      </c>
      <c r="R121" s="15"/>
      <c r="S121" s="14"/>
      <c r="T121" s="15"/>
      <c r="U121" s="14"/>
      <c r="V121" s="15"/>
      <c r="W121" s="14"/>
      <c r="X121" s="15"/>
      <c r="Y121" s="14"/>
      <c r="Z121" s="15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</row>
    <row r="122" spans="1:74" ht="12.75">
      <c r="A122" s="17" t="s">
        <v>16</v>
      </c>
      <c r="B122" s="17" t="s">
        <v>50</v>
      </c>
      <c r="C122" s="14"/>
      <c r="D122" s="31">
        <f t="shared" si="2"/>
        <v>82.93193717277487</v>
      </c>
      <c r="E122" s="31">
        <f t="shared" si="3"/>
        <v>17.068062827225134</v>
      </c>
      <c r="F122" s="31">
        <f t="shared" si="9"/>
        <v>94.06565656565657</v>
      </c>
      <c r="G122" s="31">
        <f t="shared" si="9"/>
        <v>2.6515151515151514</v>
      </c>
      <c r="H122" s="31">
        <f t="shared" si="9"/>
        <v>3.282828282828283</v>
      </c>
      <c r="I122" s="31"/>
      <c r="J122" s="30"/>
      <c r="K122" s="31">
        <f t="shared" si="10"/>
        <v>42.68456375838926</v>
      </c>
      <c r="L122" s="31">
        <f t="shared" si="10"/>
        <v>40.13422818791946</v>
      </c>
      <c r="M122" s="31">
        <f t="shared" si="10"/>
        <v>11.006711409395972</v>
      </c>
      <c r="N122" s="31">
        <f t="shared" si="10"/>
        <v>4.429530201342282</v>
      </c>
      <c r="O122" s="31">
        <f t="shared" si="10"/>
        <v>1.74496644295302</v>
      </c>
      <c r="P122" s="30"/>
      <c r="Q122" s="17">
        <f t="shared" si="6"/>
        <v>100</v>
      </c>
      <c r="R122" s="15"/>
      <c r="S122" s="14"/>
      <c r="T122" s="15"/>
      <c r="U122" s="14"/>
      <c r="V122" s="15"/>
      <c r="W122" s="14"/>
      <c r="X122" s="15"/>
      <c r="Y122" s="14"/>
      <c r="Z122" s="15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</row>
    <row r="123" spans="1:74" ht="12.75">
      <c r="A123" s="13" t="s">
        <v>16</v>
      </c>
      <c r="B123" s="13" t="s">
        <v>51</v>
      </c>
      <c r="C123" s="14"/>
      <c r="D123" s="29">
        <f t="shared" si="2"/>
        <v>82.21258134490239</v>
      </c>
      <c r="E123" s="29">
        <f t="shared" si="3"/>
        <v>17.78741865509761</v>
      </c>
      <c r="F123" s="29">
        <f t="shared" si="9"/>
        <v>94.1952506596306</v>
      </c>
      <c r="G123" s="29">
        <f t="shared" si="9"/>
        <v>4.221635883905013</v>
      </c>
      <c r="H123" s="29">
        <f t="shared" si="9"/>
        <v>1.5831134564643798</v>
      </c>
      <c r="I123" s="29"/>
      <c r="J123" s="30"/>
      <c r="K123" s="29">
        <f t="shared" si="10"/>
        <v>50.14005602240896</v>
      </c>
      <c r="L123" s="29">
        <f t="shared" si="10"/>
        <v>41.1764705882353</v>
      </c>
      <c r="M123" s="29">
        <f t="shared" si="10"/>
        <v>6.722689075630252</v>
      </c>
      <c r="N123" s="29">
        <f t="shared" si="10"/>
        <v>0.2801120448179272</v>
      </c>
      <c r="O123" s="29">
        <f t="shared" si="10"/>
        <v>1.680672268907563</v>
      </c>
      <c r="P123" s="30"/>
      <c r="Q123" s="13">
        <f t="shared" si="6"/>
        <v>100</v>
      </c>
      <c r="R123" s="15"/>
      <c r="S123" s="14"/>
      <c r="T123" s="15"/>
      <c r="U123" s="14"/>
      <c r="V123" s="15"/>
      <c r="W123" s="14"/>
      <c r="X123" s="15"/>
      <c r="Y123" s="14"/>
      <c r="Z123" s="15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</row>
    <row r="124" spans="1:74" ht="12.75">
      <c r="A124" s="17" t="s">
        <v>16</v>
      </c>
      <c r="B124" s="17" t="s">
        <v>52</v>
      </c>
      <c r="C124" s="14"/>
      <c r="D124" s="31">
        <f t="shared" si="2"/>
        <v>79.70149253731343</v>
      </c>
      <c r="E124" s="31">
        <f t="shared" si="3"/>
        <v>20.298507462686572</v>
      </c>
      <c r="F124" s="31">
        <f t="shared" si="9"/>
        <v>91.38576779026218</v>
      </c>
      <c r="G124" s="31">
        <f t="shared" si="9"/>
        <v>4.868913857677903</v>
      </c>
      <c r="H124" s="31">
        <f t="shared" si="9"/>
        <v>3.745318352059925</v>
      </c>
      <c r="I124" s="31"/>
      <c r="J124" s="30"/>
      <c r="K124" s="31">
        <f t="shared" si="10"/>
        <v>35.65573770491803</v>
      </c>
      <c r="L124" s="31">
        <f t="shared" si="10"/>
        <v>43.85245901639344</v>
      </c>
      <c r="M124" s="31">
        <f t="shared" si="10"/>
        <v>15.573770491803279</v>
      </c>
      <c r="N124" s="31">
        <f t="shared" si="10"/>
        <v>4.098360655737705</v>
      </c>
      <c r="O124" s="31">
        <f t="shared" si="10"/>
        <v>0.819672131147541</v>
      </c>
      <c r="P124" s="30"/>
      <c r="Q124" s="17">
        <f t="shared" si="6"/>
        <v>99.99999999999999</v>
      </c>
      <c r="R124" s="15"/>
      <c r="S124" s="14"/>
      <c r="T124" s="15"/>
      <c r="U124" s="14"/>
      <c r="V124" s="15"/>
      <c r="W124" s="14"/>
      <c r="X124" s="15"/>
      <c r="Y124" s="14"/>
      <c r="Z124" s="15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</row>
    <row r="125" spans="1:74" ht="12.75">
      <c r="A125" s="13" t="s">
        <v>16</v>
      </c>
      <c r="B125" s="13" t="s">
        <v>53</v>
      </c>
      <c r="C125" s="14"/>
      <c r="D125" s="29">
        <f t="shared" si="2"/>
        <v>75.08445945945945</v>
      </c>
      <c r="E125" s="29">
        <f t="shared" si="3"/>
        <v>24.915540540540547</v>
      </c>
      <c r="F125" s="29">
        <f t="shared" si="9"/>
        <v>92.46344206974128</v>
      </c>
      <c r="G125" s="29">
        <f t="shared" si="9"/>
        <v>2.5871766029246346</v>
      </c>
      <c r="H125" s="29">
        <f t="shared" si="9"/>
        <v>4.949381327334083</v>
      </c>
      <c r="I125" s="29"/>
      <c r="J125" s="30"/>
      <c r="K125" s="29">
        <f t="shared" si="10"/>
        <v>54.8661800486618</v>
      </c>
      <c r="L125" s="29">
        <f t="shared" si="10"/>
        <v>34.0632603406326</v>
      </c>
      <c r="M125" s="29">
        <f t="shared" si="10"/>
        <v>7.907542579075426</v>
      </c>
      <c r="N125" s="29">
        <f t="shared" si="10"/>
        <v>2.798053527980535</v>
      </c>
      <c r="O125" s="29">
        <f t="shared" si="10"/>
        <v>0.36496350364963503</v>
      </c>
      <c r="P125" s="30"/>
      <c r="Q125" s="13">
        <f t="shared" si="6"/>
        <v>99.99999999999999</v>
      </c>
      <c r="R125" s="15"/>
      <c r="S125" s="14"/>
      <c r="T125" s="15"/>
      <c r="U125" s="14"/>
      <c r="V125" s="15"/>
      <c r="W125" s="14"/>
      <c r="X125" s="15"/>
      <c r="Y125" s="14"/>
      <c r="Z125" s="15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</row>
    <row r="126" spans="1:74" ht="12.75">
      <c r="A126" s="17" t="s">
        <v>16</v>
      </c>
      <c r="B126" s="17" t="s">
        <v>54</v>
      </c>
      <c r="C126" s="14"/>
      <c r="D126" s="31">
        <f t="shared" si="2"/>
        <v>80.89887640449439</v>
      </c>
      <c r="E126" s="31">
        <f t="shared" si="3"/>
        <v>19.101123595505612</v>
      </c>
      <c r="F126" s="31">
        <f t="shared" si="9"/>
        <v>94.44444444444444</v>
      </c>
      <c r="G126" s="31">
        <f t="shared" si="9"/>
        <v>2.7777777777777777</v>
      </c>
      <c r="H126" s="31">
        <f t="shared" si="9"/>
        <v>2.7777777777777777</v>
      </c>
      <c r="I126" s="31"/>
      <c r="J126" s="30"/>
      <c r="K126" s="31"/>
      <c r="L126" s="31"/>
      <c r="M126" s="31"/>
      <c r="N126" s="31"/>
      <c r="O126" s="31"/>
      <c r="P126" s="30"/>
      <c r="Q126" s="17">
        <f t="shared" si="6"/>
        <v>0</v>
      </c>
      <c r="R126" s="15"/>
      <c r="S126" s="14"/>
      <c r="T126" s="15"/>
      <c r="U126" s="14"/>
      <c r="V126" s="15"/>
      <c r="W126" s="14"/>
      <c r="X126" s="15"/>
      <c r="Y126" s="14"/>
      <c r="Z126" s="15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</row>
    <row r="127" spans="1:74" ht="12.75">
      <c r="A127" s="13" t="s">
        <v>16</v>
      </c>
      <c r="B127" s="13" t="s">
        <v>55</v>
      </c>
      <c r="C127" s="14"/>
      <c r="D127" s="29">
        <f t="shared" si="2"/>
        <v>77.27272727272727</v>
      </c>
      <c r="E127" s="29">
        <f t="shared" si="3"/>
        <v>22.727272727272734</v>
      </c>
      <c r="F127" s="29">
        <f t="shared" si="9"/>
        <v>97.05882352941177</v>
      </c>
      <c r="G127" s="29">
        <f t="shared" si="9"/>
        <v>2.9411764705882355</v>
      </c>
      <c r="H127" s="29">
        <f t="shared" si="9"/>
        <v>0</v>
      </c>
      <c r="I127" s="29"/>
      <c r="J127" s="30"/>
      <c r="K127" s="29">
        <f aca="true" t="shared" si="11" ref="K127:O142">K42*100/$Q42</f>
        <v>37.878787878787875</v>
      </c>
      <c r="L127" s="29">
        <f t="shared" si="11"/>
        <v>42.42424242424242</v>
      </c>
      <c r="M127" s="29">
        <f t="shared" si="11"/>
        <v>15.151515151515152</v>
      </c>
      <c r="N127" s="29">
        <f t="shared" si="11"/>
        <v>4.545454545454546</v>
      </c>
      <c r="O127" s="29">
        <f t="shared" si="11"/>
        <v>0</v>
      </c>
      <c r="P127" s="30"/>
      <c r="Q127" s="13">
        <f t="shared" si="6"/>
        <v>100</v>
      </c>
      <c r="R127" s="15"/>
      <c r="S127" s="14"/>
      <c r="T127" s="15"/>
      <c r="U127" s="14"/>
      <c r="V127" s="15"/>
      <c r="W127" s="14"/>
      <c r="X127" s="15"/>
      <c r="Y127" s="14"/>
      <c r="Z127" s="15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</row>
    <row r="128" spans="1:74" ht="12.75">
      <c r="A128" s="17" t="s">
        <v>16</v>
      </c>
      <c r="B128" s="17" t="s">
        <v>56</v>
      </c>
      <c r="C128" s="14"/>
      <c r="D128" s="31">
        <f t="shared" si="2"/>
        <v>77.73561037318153</v>
      </c>
      <c r="E128" s="31">
        <f t="shared" si="3"/>
        <v>22.26438962681847</v>
      </c>
      <c r="F128" s="31">
        <f t="shared" si="9"/>
        <v>94.22294548413345</v>
      </c>
      <c r="G128" s="31">
        <f t="shared" si="9"/>
        <v>2.6037428803905613</v>
      </c>
      <c r="H128" s="31">
        <f t="shared" si="9"/>
        <v>3.1733116354759967</v>
      </c>
      <c r="I128" s="31"/>
      <c r="J128" s="30"/>
      <c r="K128" s="31">
        <f t="shared" si="11"/>
        <v>35.49222797927461</v>
      </c>
      <c r="L128" s="31">
        <f t="shared" si="11"/>
        <v>38.601036269430054</v>
      </c>
      <c r="M128" s="31">
        <f t="shared" si="11"/>
        <v>21.934369602763386</v>
      </c>
      <c r="N128" s="31">
        <f t="shared" si="11"/>
        <v>2.763385146804836</v>
      </c>
      <c r="O128" s="31">
        <f t="shared" si="11"/>
        <v>1.2089810017271156</v>
      </c>
      <c r="P128" s="30"/>
      <c r="Q128" s="17">
        <f t="shared" si="6"/>
        <v>99.99999999999999</v>
      </c>
      <c r="R128" s="15"/>
      <c r="S128" s="14"/>
      <c r="T128" s="15"/>
      <c r="U128" s="14"/>
      <c r="V128" s="15"/>
      <c r="W128" s="14"/>
      <c r="X128" s="15"/>
      <c r="Y128" s="14"/>
      <c r="Z128" s="15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</row>
    <row r="129" spans="1:74" ht="12.75">
      <c r="A129" s="13" t="s">
        <v>16</v>
      </c>
      <c r="B129" s="13" t="s">
        <v>57</v>
      </c>
      <c r="C129" s="14"/>
      <c r="D129" s="29">
        <f t="shared" si="2"/>
        <v>79.6875</v>
      </c>
      <c r="E129" s="29">
        <f t="shared" si="3"/>
        <v>20.3125</v>
      </c>
      <c r="F129" s="29">
        <f t="shared" si="9"/>
        <v>97.25490196078431</v>
      </c>
      <c r="G129" s="29">
        <f t="shared" si="9"/>
        <v>1.1764705882352942</v>
      </c>
      <c r="H129" s="29">
        <f t="shared" si="9"/>
        <v>1.5686274509803921</v>
      </c>
      <c r="I129" s="29"/>
      <c r="J129" s="30"/>
      <c r="K129" s="29">
        <f t="shared" si="11"/>
        <v>17.54032258064516</v>
      </c>
      <c r="L129" s="29">
        <f t="shared" si="11"/>
        <v>43.95161290322581</v>
      </c>
      <c r="M129" s="29">
        <f t="shared" si="11"/>
        <v>32.056451612903224</v>
      </c>
      <c r="N129" s="29">
        <f t="shared" si="11"/>
        <v>5.846774193548387</v>
      </c>
      <c r="O129" s="29">
        <f t="shared" si="11"/>
        <v>0.6048387096774194</v>
      </c>
      <c r="P129" s="30"/>
      <c r="Q129" s="13">
        <f t="shared" si="6"/>
        <v>100</v>
      </c>
      <c r="R129" s="15"/>
      <c r="S129" s="14"/>
      <c r="T129" s="15"/>
      <c r="U129" s="14"/>
      <c r="V129" s="15"/>
      <c r="W129" s="14"/>
      <c r="X129" s="15"/>
      <c r="Y129" s="14"/>
      <c r="Z129" s="15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</row>
    <row r="130" spans="1:74" ht="12.75">
      <c r="A130" s="17" t="s">
        <v>16</v>
      </c>
      <c r="B130" s="17" t="s">
        <v>58</v>
      </c>
      <c r="C130" s="14"/>
      <c r="D130" s="31">
        <f t="shared" si="2"/>
        <v>77.5609756097561</v>
      </c>
      <c r="E130" s="31">
        <f t="shared" si="3"/>
        <v>22.4390243902439</v>
      </c>
      <c r="F130" s="31">
        <f t="shared" si="9"/>
        <v>93.71069182389937</v>
      </c>
      <c r="G130" s="31">
        <f t="shared" si="9"/>
        <v>1.5723270440251573</v>
      </c>
      <c r="H130" s="31">
        <f t="shared" si="9"/>
        <v>4.40251572327044</v>
      </c>
      <c r="I130" s="31"/>
      <c r="J130" s="30"/>
      <c r="K130" s="31">
        <f t="shared" si="11"/>
        <v>35.90604026845637</v>
      </c>
      <c r="L130" s="31">
        <f t="shared" si="11"/>
        <v>48.65771812080537</v>
      </c>
      <c r="M130" s="31">
        <f t="shared" si="11"/>
        <v>9.731543624161073</v>
      </c>
      <c r="N130" s="31">
        <f t="shared" si="11"/>
        <v>4.697986577181208</v>
      </c>
      <c r="O130" s="31">
        <f t="shared" si="11"/>
        <v>1.0067114093959733</v>
      </c>
      <c r="P130" s="30"/>
      <c r="Q130" s="17">
        <f t="shared" si="6"/>
        <v>100.00000000000001</v>
      </c>
      <c r="R130" s="15"/>
      <c r="S130" s="14"/>
      <c r="T130" s="15"/>
      <c r="U130" s="14"/>
      <c r="V130" s="15"/>
      <c r="W130" s="14"/>
      <c r="X130" s="15"/>
      <c r="Y130" s="14"/>
      <c r="Z130" s="15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</row>
    <row r="131" spans="1:74" ht="12.75">
      <c r="A131" s="13" t="s">
        <v>16</v>
      </c>
      <c r="B131" s="13" t="s">
        <v>59</v>
      </c>
      <c r="C131" s="14"/>
      <c r="D131" s="29">
        <f t="shared" si="2"/>
        <v>80.79331941544885</v>
      </c>
      <c r="E131" s="29">
        <f t="shared" si="3"/>
        <v>19.20668058455115</v>
      </c>
      <c r="F131" s="29">
        <f t="shared" si="9"/>
        <v>94.74590869939708</v>
      </c>
      <c r="G131" s="29">
        <f t="shared" si="9"/>
        <v>1.7226528854435832</v>
      </c>
      <c r="H131" s="29">
        <f t="shared" si="9"/>
        <v>3.531438415159345</v>
      </c>
      <c r="I131" s="29"/>
      <c r="J131" s="30"/>
      <c r="K131" s="29">
        <f t="shared" si="11"/>
        <v>39.54545454545455</v>
      </c>
      <c r="L131" s="29">
        <f t="shared" si="11"/>
        <v>39.54545454545455</v>
      </c>
      <c r="M131" s="29">
        <f t="shared" si="11"/>
        <v>15.363636363636363</v>
      </c>
      <c r="N131" s="29">
        <f t="shared" si="11"/>
        <v>4.363636363636363</v>
      </c>
      <c r="O131" s="29">
        <f t="shared" si="11"/>
        <v>1.1818181818181819</v>
      </c>
      <c r="P131" s="30"/>
      <c r="Q131" s="13">
        <f t="shared" si="6"/>
        <v>100</v>
      </c>
      <c r="R131" s="15"/>
      <c r="S131" s="14"/>
      <c r="T131" s="15"/>
      <c r="U131" s="14"/>
      <c r="V131" s="15"/>
      <c r="W131" s="14"/>
      <c r="X131" s="15"/>
      <c r="Y131" s="14"/>
      <c r="Z131" s="15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</row>
    <row r="132" spans="1:74" ht="12.75">
      <c r="A132" s="17" t="s">
        <v>16</v>
      </c>
      <c r="B132" s="17" t="s">
        <v>60</v>
      </c>
      <c r="C132" s="14"/>
      <c r="D132" s="31">
        <f t="shared" si="2"/>
        <v>80.37084398976982</v>
      </c>
      <c r="E132" s="31">
        <f t="shared" si="3"/>
        <v>19.629156010230176</v>
      </c>
      <c r="F132" s="31">
        <f t="shared" si="9"/>
        <v>92.76054097056483</v>
      </c>
      <c r="G132" s="31">
        <f t="shared" si="9"/>
        <v>2.7844073190135243</v>
      </c>
      <c r="H132" s="31">
        <f t="shared" si="9"/>
        <v>4.455051710421639</v>
      </c>
      <c r="I132" s="31"/>
      <c r="J132" s="30"/>
      <c r="K132" s="31">
        <f t="shared" si="11"/>
        <v>35.33447684391081</v>
      </c>
      <c r="L132" s="31">
        <f t="shared" si="11"/>
        <v>37.56432246998285</v>
      </c>
      <c r="M132" s="31">
        <f t="shared" si="11"/>
        <v>21.012006861063465</v>
      </c>
      <c r="N132" s="31">
        <f t="shared" si="11"/>
        <v>4.631217838765009</v>
      </c>
      <c r="O132" s="31">
        <f t="shared" si="11"/>
        <v>1.4579759862778732</v>
      </c>
      <c r="P132" s="30"/>
      <c r="Q132" s="17">
        <f t="shared" si="6"/>
        <v>100</v>
      </c>
      <c r="R132" s="15"/>
      <c r="S132" s="14"/>
      <c r="T132" s="15"/>
      <c r="U132" s="14"/>
      <c r="V132" s="15"/>
      <c r="W132" s="14"/>
      <c r="X132" s="15"/>
      <c r="Y132" s="14"/>
      <c r="Z132" s="15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</row>
    <row r="133" spans="1:74" ht="12.75">
      <c r="A133" s="13" t="s">
        <v>16</v>
      </c>
      <c r="B133" s="13" t="s">
        <v>61</v>
      </c>
      <c r="C133" s="14"/>
      <c r="D133" s="29">
        <f t="shared" si="2"/>
        <v>79.42626624831914</v>
      </c>
      <c r="E133" s="29">
        <f t="shared" si="3"/>
        <v>20.573733751680862</v>
      </c>
      <c r="F133" s="29">
        <f t="shared" si="9"/>
        <v>93.11512415349887</v>
      </c>
      <c r="G133" s="29">
        <f t="shared" si="9"/>
        <v>3.1038374717832955</v>
      </c>
      <c r="H133" s="29">
        <f t="shared" si="9"/>
        <v>3.781038374717833</v>
      </c>
      <c r="I133" s="29"/>
      <c r="J133" s="30"/>
      <c r="K133" s="29">
        <f t="shared" si="11"/>
        <v>37.75757575757576</v>
      </c>
      <c r="L133" s="29">
        <f t="shared" si="11"/>
        <v>41.63636363636363</v>
      </c>
      <c r="M133" s="29">
        <f t="shared" si="11"/>
        <v>16.78787878787879</v>
      </c>
      <c r="N133" s="29">
        <f t="shared" si="11"/>
        <v>2.4242424242424243</v>
      </c>
      <c r="O133" s="29">
        <f t="shared" si="11"/>
        <v>1.393939393939394</v>
      </c>
      <c r="P133" s="30"/>
      <c r="Q133" s="13">
        <f t="shared" si="6"/>
        <v>100</v>
      </c>
      <c r="R133" s="15"/>
      <c r="S133" s="14"/>
      <c r="T133" s="15"/>
      <c r="U133" s="14"/>
      <c r="V133" s="15"/>
      <c r="W133" s="14"/>
      <c r="X133" s="15"/>
      <c r="Y133" s="14"/>
      <c r="Z133" s="15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</row>
    <row r="134" spans="1:74" ht="12.75">
      <c r="A134" s="17" t="s">
        <v>16</v>
      </c>
      <c r="B134" s="17" t="s">
        <v>62</v>
      </c>
      <c r="C134" s="14"/>
      <c r="D134" s="31">
        <f t="shared" si="2"/>
        <v>85.71428571428571</v>
      </c>
      <c r="E134" s="31">
        <f t="shared" si="3"/>
        <v>14.285714285714292</v>
      </c>
      <c r="F134" s="31">
        <f t="shared" si="9"/>
        <v>93.33333333333333</v>
      </c>
      <c r="G134" s="31">
        <f t="shared" si="9"/>
        <v>5.833333333333333</v>
      </c>
      <c r="H134" s="31">
        <f t="shared" si="9"/>
        <v>0.8333333333333334</v>
      </c>
      <c r="I134" s="31"/>
      <c r="J134" s="30"/>
      <c r="K134" s="31">
        <f t="shared" si="11"/>
        <v>53.57142857142857</v>
      </c>
      <c r="L134" s="31">
        <f t="shared" si="11"/>
        <v>34.82142857142857</v>
      </c>
      <c r="M134" s="31">
        <f t="shared" si="11"/>
        <v>6.25</v>
      </c>
      <c r="N134" s="31">
        <f t="shared" si="11"/>
        <v>5.357142857142857</v>
      </c>
      <c r="O134" s="31">
        <f t="shared" si="11"/>
        <v>0</v>
      </c>
      <c r="P134" s="30"/>
      <c r="Q134" s="17">
        <f t="shared" si="6"/>
        <v>100</v>
      </c>
      <c r="R134" s="15"/>
      <c r="S134" s="14"/>
      <c r="T134" s="15"/>
      <c r="U134" s="14"/>
      <c r="V134" s="15"/>
      <c r="W134" s="14"/>
      <c r="X134" s="15"/>
      <c r="Y134" s="14"/>
      <c r="Z134" s="15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</row>
    <row r="135" spans="1:74" ht="12.75">
      <c r="A135" s="13" t="s">
        <v>16</v>
      </c>
      <c r="B135" s="13" t="s">
        <v>63</v>
      </c>
      <c r="C135" s="14"/>
      <c r="D135" s="29">
        <f t="shared" si="2"/>
        <v>86.95652173913044</v>
      </c>
      <c r="E135" s="29">
        <f t="shared" si="3"/>
        <v>13.043478260869563</v>
      </c>
      <c r="F135" s="29">
        <f t="shared" si="9"/>
        <v>88.125</v>
      </c>
      <c r="G135" s="29">
        <f t="shared" si="9"/>
        <v>4.375</v>
      </c>
      <c r="H135" s="29">
        <f t="shared" si="9"/>
        <v>7.5</v>
      </c>
      <c r="I135" s="29"/>
      <c r="J135" s="30"/>
      <c r="K135" s="29">
        <f t="shared" si="11"/>
        <v>44.680851063829785</v>
      </c>
      <c r="L135" s="29">
        <f t="shared" si="11"/>
        <v>48.93617021276596</v>
      </c>
      <c r="M135" s="29">
        <f t="shared" si="11"/>
        <v>4.25531914893617</v>
      </c>
      <c r="N135" s="29">
        <f t="shared" si="11"/>
        <v>1.4184397163120568</v>
      </c>
      <c r="O135" s="29">
        <f t="shared" si="11"/>
        <v>0.7092198581560284</v>
      </c>
      <c r="P135" s="30"/>
      <c r="Q135" s="13">
        <f t="shared" si="6"/>
        <v>100</v>
      </c>
      <c r="R135" s="15"/>
      <c r="S135" s="14"/>
      <c r="T135" s="15"/>
      <c r="U135" s="14"/>
      <c r="V135" s="15"/>
      <c r="W135" s="14"/>
      <c r="X135" s="15"/>
      <c r="Y135" s="14"/>
      <c r="Z135" s="15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</row>
    <row r="136" spans="1:74" ht="12.75">
      <c r="A136" s="17" t="s">
        <v>16</v>
      </c>
      <c r="B136" s="17" t="s">
        <v>64</v>
      </c>
      <c r="C136" s="14"/>
      <c r="D136" s="31">
        <f t="shared" si="2"/>
        <v>75.36945812807882</v>
      </c>
      <c r="E136" s="31">
        <f t="shared" si="3"/>
        <v>24.63054187192118</v>
      </c>
      <c r="F136" s="31">
        <f t="shared" si="9"/>
        <v>95.09803921568627</v>
      </c>
      <c r="G136" s="31">
        <f t="shared" si="9"/>
        <v>1.3071895424836601</v>
      </c>
      <c r="H136" s="31">
        <f t="shared" si="9"/>
        <v>3.5947712418300655</v>
      </c>
      <c r="I136" s="31"/>
      <c r="J136" s="30"/>
      <c r="K136" s="31">
        <f t="shared" si="11"/>
        <v>53.264604810996566</v>
      </c>
      <c r="L136" s="31">
        <f t="shared" si="11"/>
        <v>36.42611683848797</v>
      </c>
      <c r="M136" s="31">
        <f t="shared" si="11"/>
        <v>6.529209621993127</v>
      </c>
      <c r="N136" s="31">
        <f t="shared" si="11"/>
        <v>3.7800687285223367</v>
      </c>
      <c r="O136" s="31">
        <f t="shared" si="11"/>
        <v>0</v>
      </c>
      <c r="P136" s="30"/>
      <c r="Q136" s="17">
        <f t="shared" si="6"/>
        <v>100.00000000000001</v>
      </c>
      <c r="R136" s="15"/>
      <c r="S136" s="14"/>
      <c r="T136" s="15"/>
      <c r="U136" s="14"/>
      <c r="V136" s="15"/>
      <c r="W136" s="14"/>
      <c r="X136" s="15"/>
      <c r="Y136" s="14"/>
      <c r="Z136" s="15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</row>
    <row r="137" spans="1:74" ht="12.75">
      <c r="A137" s="13" t="s">
        <v>16</v>
      </c>
      <c r="B137" s="13" t="s">
        <v>65</v>
      </c>
      <c r="C137" s="14"/>
      <c r="D137" s="29">
        <f t="shared" si="2"/>
        <v>81.54506437768241</v>
      </c>
      <c r="E137" s="29">
        <f t="shared" si="3"/>
        <v>18.454935622317592</v>
      </c>
      <c r="F137" s="29">
        <f aca="true" t="shared" si="12" ref="F137:H152">F52*100/$E52</f>
        <v>93.47368421052632</v>
      </c>
      <c r="G137" s="29">
        <f t="shared" si="12"/>
        <v>2.736842105263158</v>
      </c>
      <c r="H137" s="29">
        <f t="shared" si="12"/>
        <v>3.789473684210526</v>
      </c>
      <c r="I137" s="29"/>
      <c r="J137" s="30"/>
      <c r="K137" s="29">
        <f t="shared" si="11"/>
        <v>32.0945945945946</v>
      </c>
      <c r="L137" s="29">
        <f t="shared" si="11"/>
        <v>45.608108108108105</v>
      </c>
      <c r="M137" s="29">
        <f t="shared" si="11"/>
        <v>17.792792792792792</v>
      </c>
      <c r="N137" s="29">
        <f t="shared" si="11"/>
        <v>2.815315315315315</v>
      </c>
      <c r="O137" s="29">
        <f t="shared" si="11"/>
        <v>1.6891891891891893</v>
      </c>
      <c r="P137" s="30"/>
      <c r="Q137" s="13">
        <f t="shared" si="6"/>
        <v>100.00000000000001</v>
      </c>
      <c r="R137" s="15"/>
      <c r="S137" s="14"/>
      <c r="T137" s="15"/>
      <c r="U137" s="14"/>
      <c r="V137" s="15"/>
      <c r="W137" s="14"/>
      <c r="X137" s="15"/>
      <c r="Y137" s="14"/>
      <c r="Z137" s="15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</row>
    <row r="138" spans="1:74" ht="12.75">
      <c r="A138" s="17" t="s">
        <v>16</v>
      </c>
      <c r="B138" s="17" t="s">
        <v>66</v>
      </c>
      <c r="C138" s="14"/>
      <c r="D138" s="31">
        <f t="shared" si="2"/>
        <v>76.04790419161677</v>
      </c>
      <c r="E138" s="31">
        <f t="shared" si="3"/>
        <v>23.952095808383234</v>
      </c>
      <c r="F138" s="31">
        <f t="shared" si="12"/>
        <v>92.91338582677166</v>
      </c>
      <c r="G138" s="31">
        <f t="shared" si="12"/>
        <v>2.3622047244094486</v>
      </c>
      <c r="H138" s="31">
        <f t="shared" si="12"/>
        <v>4.724409448818897</v>
      </c>
      <c r="I138" s="31"/>
      <c r="J138" s="30"/>
      <c r="K138" s="31">
        <f t="shared" si="11"/>
        <v>32.20338983050848</v>
      </c>
      <c r="L138" s="31">
        <f t="shared" si="11"/>
        <v>58.47457627118644</v>
      </c>
      <c r="M138" s="31">
        <f t="shared" si="11"/>
        <v>4.237288135593221</v>
      </c>
      <c r="N138" s="31">
        <f t="shared" si="11"/>
        <v>3.389830508474576</v>
      </c>
      <c r="O138" s="31">
        <f t="shared" si="11"/>
        <v>1.694915254237288</v>
      </c>
      <c r="P138" s="30"/>
      <c r="Q138" s="17">
        <f t="shared" si="6"/>
        <v>100</v>
      </c>
      <c r="R138" s="15"/>
      <c r="S138" s="14"/>
      <c r="T138" s="15"/>
      <c r="U138" s="14"/>
      <c r="V138" s="15"/>
      <c r="W138" s="14"/>
      <c r="X138" s="15"/>
      <c r="Y138" s="14"/>
      <c r="Z138" s="15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</row>
    <row r="139" spans="1:74" ht="12.75">
      <c r="A139" s="13" t="s">
        <v>16</v>
      </c>
      <c r="B139" s="13" t="s">
        <v>67</v>
      </c>
      <c r="C139" s="14"/>
      <c r="D139" s="29">
        <f t="shared" si="2"/>
        <v>80.8411214953271</v>
      </c>
      <c r="E139" s="29">
        <f t="shared" si="3"/>
        <v>19.1588785046729</v>
      </c>
      <c r="F139" s="29">
        <f t="shared" si="12"/>
        <v>93.0635838150289</v>
      </c>
      <c r="G139" s="29">
        <f t="shared" si="12"/>
        <v>3.468208092485549</v>
      </c>
      <c r="H139" s="29">
        <f t="shared" si="12"/>
        <v>3.468208092485549</v>
      </c>
      <c r="I139" s="29"/>
      <c r="J139" s="30"/>
      <c r="K139" s="29">
        <f t="shared" si="11"/>
        <v>33.126293995859214</v>
      </c>
      <c r="L139" s="29">
        <f t="shared" si="11"/>
        <v>50.72463768115942</v>
      </c>
      <c r="M139" s="29">
        <f t="shared" si="11"/>
        <v>13.457556935817806</v>
      </c>
      <c r="N139" s="29">
        <f t="shared" si="11"/>
        <v>2.277432712215321</v>
      </c>
      <c r="O139" s="29">
        <f t="shared" si="11"/>
        <v>0.4140786749482402</v>
      </c>
      <c r="P139" s="30"/>
      <c r="Q139" s="13">
        <f t="shared" si="6"/>
        <v>100</v>
      </c>
      <c r="R139" s="15"/>
      <c r="S139" s="14"/>
      <c r="T139" s="15"/>
      <c r="U139" s="14"/>
      <c r="V139" s="15"/>
      <c r="W139" s="14"/>
      <c r="X139" s="15"/>
      <c r="Y139" s="14"/>
      <c r="Z139" s="15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</row>
    <row r="140" spans="1:74" ht="12.75">
      <c r="A140" s="17" t="s">
        <v>16</v>
      </c>
      <c r="B140" s="17" t="s">
        <v>68</v>
      </c>
      <c r="C140" s="14"/>
      <c r="D140" s="31">
        <f t="shared" si="2"/>
        <v>79.12225705329153</v>
      </c>
      <c r="E140" s="31">
        <f t="shared" si="3"/>
        <v>20.877742946708466</v>
      </c>
      <c r="F140" s="31">
        <f t="shared" si="12"/>
        <v>93.77971473851031</v>
      </c>
      <c r="G140" s="31">
        <f t="shared" si="12"/>
        <v>1.4659270998415215</v>
      </c>
      <c r="H140" s="31">
        <f t="shared" si="12"/>
        <v>4.754358161648177</v>
      </c>
      <c r="I140" s="31"/>
      <c r="J140" s="30"/>
      <c r="K140" s="31">
        <f t="shared" si="11"/>
        <v>40.81115335868188</v>
      </c>
      <c r="L140" s="31">
        <f t="shared" si="11"/>
        <v>35.825940008449514</v>
      </c>
      <c r="M140" s="31">
        <f t="shared" si="11"/>
        <v>17.57498943810731</v>
      </c>
      <c r="N140" s="31">
        <f t="shared" si="11"/>
        <v>3.717786227291931</v>
      </c>
      <c r="O140" s="31">
        <f t="shared" si="11"/>
        <v>2.0701309674693706</v>
      </c>
      <c r="P140" s="30"/>
      <c r="Q140" s="17">
        <f t="shared" si="6"/>
        <v>100</v>
      </c>
      <c r="R140" s="15"/>
      <c r="S140" s="14"/>
      <c r="T140" s="15"/>
      <c r="U140" s="14"/>
      <c r="V140" s="15"/>
      <c r="W140" s="14"/>
      <c r="X140" s="15"/>
      <c r="Y140" s="14"/>
      <c r="Z140" s="15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</row>
    <row r="141" spans="1:74" ht="12.75">
      <c r="A141" s="13" t="s">
        <v>16</v>
      </c>
      <c r="B141" s="13" t="s">
        <v>69</v>
      </c>
      <c r="C141" s="14"/>
      <c r="D141" s="29">
        <f t="shared" si="2"/>
        <v>77.3142112125163</v>
      </c>
      <c r="E141" s="29">
        <f t="shared" si="3"/>
        <v>22.685788787483702</v>
      </c>
      <c r="F141" s="29">
        <f t="shared" si="12"/>
        <v>95.7841483979764</v>
      </c>
      <c r="G141" s="29">
        <f t="shared" si="12"/>
        <v>2.5295109612141653</v>
      </c>
      <c r="H141" s="29">
        <f t="shared" si="12"/>
        <v>1.6863406408094435</v>
      </c>
      <c r="I141" s="29"/>
      <c r="J141" s="30"/>
      <c r="K141" s="29">
        <f t="shared" si="11"/>
        <v>25</v>
      </c>
      <c r="L141" s="29">
        <f t="shared" si="11"/>
        <v>40.140845070422536</v>
      </c>
      <c r="M141" s="29">
        <f t="shared" si="11"/>
        <v>29.401408450704224</v>
      </c>
      <c r="N141" s="29">
        <f t="shared" si="11"/>
        <v>3.8732394366197185</v>
      </c>
      <c r="O141" s="29">
        <f t="shared" si="11"/>
        <v>1.5845070422535212</v>
      </c>
      <c r="P141" s="30"/>
      <c r="Q141" s="13">
        <f t="shared" si="6"/>
        <v>99.99999999999999</v>
      </c>
      <c r="R141" s="15"/>
      <c r="S141" s="14"/>
      <c r="T141" s="15"/>
      <c r="U141" s="14"/>
      <c r="V141" s="15"/>
      <c r="W141" s="14"/>
      <c r="X141" s="15"/>
      <c r="Y141" s="14"/>
      <c r="Z141" s="15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</row>
    <row r="142" spans="1:74" ht="12.75">
      <c r="A142" s="17" t="s">
        <v>16</v>
      </c>
      <c r="B142" s="17" t="s">
        <v>70</v>
      </c>
      <c r="C142" s="14"/>
      <c r="D142" s="31">
        <f t="shared" si="2"/>
        <v>78.82149046793761</v>
      </c>
      <c r="E142" s="31">
        <f t="shared" si="3"/>
        <v>21.178509532062392</v>
      </c>
      <c r="F142" s="31">
        <f t="shared" si="12"/>
        <v>93.93139841688654</v>
      </c>
      <c r="G142" s="31">
        <f t="shared" si="12"/>
        <v>1.9349164467897977</v>
      </c>
      <c r="H142" s="31">
        <f t="shared" si="12"/>
        <v>4.133685136323659</v>
      </c>
      <c r="I142" s="31"/>
      <c r="J142" s="30"/>
      <c r="K142" s="31">
        <f t="shared" si="11"/>
        <v>36.42322097378277</v>
      </c>
      <c r="L142" s="31">
        <f t="shared" si="11"/>
        <v>39.7940074906367</v>
      </c>
      <c r="M142" s="31">
        <f t="shared" si="11"/>
        <v>19.99063670411985</v>
      </c>
      <c r="N142" s="31">
        <f t="shared" si="11"/>
        <v>2.715355805243446</v>
      </c>
      <c r="O142" s="31">
        <f t="shared" si="11"/>
        <v>1.0767790262172285</v>
      </c>
      <c r="P142" s="30"/>
      <c r="Q142" s="17">
        <f t="shared" si="6"/>
        <v>99.99999999999999</v>
      </c>
      <c r="R142" s="15"/>
      <c r="S142" s="14"/>
      <c r="T142" s="15"/>
      <c r="U142" s="14"/>
      <c r="V142" s="15"/>
      <c r="W142" s="14"/>
      <c r="X142" s="15"/>
      <c r="Y142" s="14"/>
      <c r="Z142" s="15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</row>
    <row r="143" spans="1:74" ht="12.75">
      <c r="A143" s="13" t="s">
        <v>16</v>
      </c>
      <c r="B143" s="13" t="s">
        <v>71</v>
      </c>
      <c r="C143" s="14"/>
      <c r="D143" s="29">
        <f t="shared" si="2"/>
        <v>82.6086956521739</v>
      </c>
      <c r="E143" s="29">
        <f t="shared" si="3"/>
        <v>17.391304347826093</v>
      </c>
      <c r="F143" s="29">
        <f t="shared" si="12"/>
        <v>94.73684210526316</v>
      </c>
      <c r="G143" s="29">
        <f t="shared" si="12"/>
        <v>2.6315789473684212</v>
      </c>
      <c r="H143" s="29">
        <f t="shared" si="12"/>
        <v>2.6315789473684212</v>
      </c>
      <c r="I143" s="29"/>
      <c r="J143" s="30"/>
      <c r="K143" s="29">
        <f aca="true" t="shared" si="13" ref="K143:O158">K58*100/$Q58</f>
        <v>65.27777777777777</v>
      </c>
      <c r="L143" s="29">
        <f t="shared" si="13"/>
        <v>20.833333333333332</v>
      </c>
      <c r="M143" s="29">
        <f t="shared" si="13"/>
        <v>11.11111111111111</v>
      </c>
      <c r="N143" s="29">
        <f t="shared" si="13"/>
        <v>1.3888888888888888</v>
      </c>
      <c r="O143" s="29">
        <f t="shared" si="13"/>
        <v>1.3888888888888888</v>
      </c>
      <c r="P143" s="30"/>
      <c r="Q143" s="13">
        <f t="shared" si="6"/>
        <v>99.99999999999999</v>
      </c>
      <c r="R143" s="15"/>
      <c r="S143" s="14"/>
      <c r="T143" s="15"/>
      <c r="U143" s="14"/>
      <c r="V143" s="15"/>
      <c r="W143" s="14"/>
      <c r="X143" s="15"/>
      <c r="Y143" s="14"/>
      <c r="Z143" s="15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</row>
    <row r="144" spans="1:74" ht="12.75">
      <c r="A144" s="17" t="s">
        <v>16</v>
      </c>
      <c r="B144" s="17" t="s">
        <v>72</v>
      </c>
      <c r="C144" s="14"/>
      <c r="D144" s="31">
        <f t="shared" si="2"/>
        <v>80.23255813953489</v>
      </c>
      <c r="E144" s="31">
        <f t="shared" si="3"/>
        <v>19.767441860465112</v>
      </c>
      <c r="F144" s="31">
        <f t="shared" si="12"/>
        <v>94.20289855072464</v>
      </c>
      <c r="G144" s="31">
        <f t="shared" si="12"/>
        <v>5.072463768115942</v>
      </c>
      <c r="H144" s="31">
        <f t="shared" si="12"/>
        <v>0.7246376811594203</v>
      </c>
      <c r="I144" s="31"/>
      <c r="J144" s="30"/>
      <c r="K144" s="31">
        <f t="shared" si="13"/>
        <v>56.92307692307692</v>
      </c>
      <c r="L144" s="31">
        <f t="shared" si="13"/>
        <v>37.69230769230769</v>
      </c>
      <c r="M144" s="31">
        <f t="shared" si="13"/>
        <v>5.384615384615385</v>
      </c>
      <c r="N144" s="31">
        <f t="shared" si="13"/>
        <v>0</v>
      </c>
      <c r="O144" s="31">
        <f t="shared" si="13"/>
        <v>0</v>
      </c>
      <c r="P144" s="30"/>
      <c r="Q144" s="17">
        <f t="shared" si="6"/>
        <v>100</v>
      </c>
      <c r="R144" s="15"/>
      <c r="S144" s="14"/>
      <c r="T144" s="15"/>
      <c r="U144" s="14"/>
      <c r="V144" s="15"/>
      <c r="W144" s="14"/>
      <c r="X144" s="15"/>
      <c r="Y144" s="14"/>
      <c r="Z144" s="15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</row>
    <row r="145" spans="1:74" ht="12.75">
      <c r="A145" s="13" t="s">
        <v>16</v>
      </c>
      <c r="B145" s="13" t="s">
        <v>73</v>
      </c>
      <c r="C145" s="14"/>
      <c r="D145" s="29">
        <f t="shared" si="2"/>
        <v>77.41514360313316</v>
      </c>
      <c r="E145" s="29">
        <f t="shared" si="3"/>
        <v>22.58485639686684</v>
      </c>
      <c r="F145" s="29">
        <f t="shared" si="12"/>
        <v>93.25463743676222</v>
      </c>
      <c r="G145" s="29">
        <f t="shared" si="12"/>
        <v>2.69814502529511</v>
      </c>
      <c r="H145" s="29">
        <f t="shared" si="12"/>
        <v>3.372681281618887</v>
      </c>
      <c r="I145" s="29"/>
      <c r="J145" s="30"/>
      <c r="K145" s="29">
        <f t="shared" si="13"/>
        <v>41.59132007233273</v>
      </c>
      <c r="L145" s="29">
        <f t="shared" si="13"/>
        <v>33.815551537070526</v>
      </c>
      <c r="M145" s="29">
        <f t="shared" si="13"/>
        <v>20.43399638336347</v>
      </c>
      <c r="N145" s="29">
        <f t="shared" si="13"/>
        <v>2.7124773960216997</v>
      </c>
      <c r="O145" s="29">
        <f t="shared" si="13"/>
        <v>1.4466546112115732</v>
      </c>
      <c r="P145" s="30"/>
      <c r="Q145" s="13">
        <f t="shared" si="6"/>
        <v>100</v>
      </c>
      <c r="R145" s="15"/>
      <c r="S145" s="14"/>
      <c r="T145" s="15"/>
      <c r="U145" s="14"/>
      <c r="V145" s="15"/>
      <c r="W145" s="14"/>
      <c r="X145" s="15"/>
      <c r="Y145" s="14"/>
      <c r="Z145" s="15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</row>
    <row r="146" spans="1:74" ht="12.75">
      <c r="A146" s="17" t="s">
        <v>16</v>
      </c>
      <c r="B146" s="17" t="s">
        <v>74</v>
      </c>
      <c r="C146" s="14"/>
      <c r="D146" s="31">
        <f t="shared" si="2"/>
        <v>81.49712092130518</v>
      </c>
      <c r="E146" s="31">
        <f t="shared" si="3"/>
        <v>18.502879078694818</v>
      </c>
      <c r="F146" s="31">
        <f t="shared" si="12"/>
        <v>94.5831370701837</v>
      </c>
      <c r="G146" s="31">
        <f t="shared" si="12"/>
        <v>1.6957136128120585</v>
      </c>
      <c r="H146" s="31">
        <f t="shared" si="12"/>
        <v>3.7211493170042393</v>
      </c>
      <c r="I146" s="31"/>
      <c r="J146" s="30"/>
      <c r="K146" s="31">
        <f t="shared" si="13"/>
        <v>42.03187250996016</v>
      </c>
      <c r="L146" s="31">
        <f t="shared" si="13"/>
        <v>37.64940239043825</v>
      </c>
      <c r="M146" s="31">
        <f t="shared" si="13"/>
        <v>16.782868525896415</v>
      </c>
      <c r="N146" s="31">
        <f t="shared" si="13"/>
        <v>2.241035856573705</v>
      </c>
      <c r="O146" s="31">
        <f t="shared" si="13"/>
        <v>1.294820717131474</v>
      </c>
      <c r="P146" s="30"/>
      <c r="Q146" s="17">
        <f t="shared" si="6"/>
        <v>100</v>
      </c>
      <c r="R146" s="15"/>
      <c r="S146" s="14"/>
      <c r="T146" s="15"/>
      <c r="U146" s="14"/>
      <c r="V146" s="15"/>
      <c r="W146" s="14"/>
      <c r="X146" s="15"/>
      <c r="Y146" s="14"/>
      <c r="Z146" s="15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</row>
    <row r="147" spans="1:74" ht="12.75">
      <c r="A147" s="13" t="s">
        <v>16</v>
      </c>
      <c r="B147" s="13" t="s">
        <v>75</v>
      </c>
      <c r="C147" s="14"/>
      <c r="D147" s="29">
        <f t="shared" si="2"/>
        <v>79.41176470588235</v>
      </c>
      <c r="E147" s="29">
        <f t="shared" si="3"/>
        <v>20.588235294117652</v>
      </c>
      <c r="F147" s="29">
        <f t="shared" si="12"/>
        <v>94.65020576131687</v>
      </c>
      <c r="G147" s="29">
        <f t="shared" si="12"/>
        <v>2.4691358024691357</v>
      </c>
      <c r="H147" s="29">
        <f t="shared" si="12"/>
        <v>2.880658436213992</v>
      </c>
      <c r="I147" s="29"/>
      <c r="J147" s="30"/>
      <c r="K147" s="29">
        <f t="shared" si="13"/>
        <v>45.65217391304348</v>
      </c>
      <c r="L147" s="29">
        <f t="shared" si="13"/>
        <v>46.95652173913044</v>
      </c>
      <c r="M147" s="29">
        <f t="shared" si="13"/>
        <v>4.782608695652174</v>
      </c>
      <c r="N147" s="29">
        <f t="shared" si="13"/>
        <v>2.1739130434782608</v>
      </c>
      <c r="O147" s="29">
        <f t="shared" si="13"/>
        <v>0.43478260869565216</v>
      </c>
      <c r="P147" s="30"/>
      <c r="Q147" s="13">
        <f t="shared" si="6"/>
        <v>100</v>
      </c>
      <c r="R147" s="15"/>
      <c r="S147" s="14"/>
      <c r="T147" s="15"/>
      <c r="U147" s="14"/>
      <c r="V147" s="15"/>
      <c r="W147" s="14"/>
      <c r="X147" s="15"/>
      <c r="Y147" s="14"/>
      <c r="Z147" s="15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</row>
    <row r="148" spans="1:74" ht="12.75">
      <c r="A148" s="17" t="s">
        <v>16</v>
      </c>
      <c r="B148" s="17" t="s">
        <v>76</v>
      </c>
      <c r="C148" s="14"/>
      <c r="D148" s="31">
        <f t="shared" si="2"/>
        <v>80.3061224489796</v>
      </c>
      <c r="E148" s="31">
        <f t="shared" si="3"/>
        <v>19.693877551020407</v>
      </c>
      <c r="F148" s="31">
        <f t="shared" si="12"/>
        <v>93.90088945362135</v>
      </c>
      <c r="G148" s="31">
        <f t="shared" si="12"/>
        <v>1.6518424396442186</v>
      </c>
      <c r="H148" s="31">
        <f t="shared" si="12"/>
        <v>4.447268106734435</v>
      </c>
      <c r="I148" s="31"/>
      <c r="J148" s="30"/>
      <c r="K148" s="31">
        <f t="shared" si="13"/>
        <v>48.84979702300406</v>
      </c>
      <c r="L148" s="31">
        <f t="shared" si="13"/>
        <v>34.64140730717185</v>
      </c>
      <c r="M148" s="31">
        <f t="shared" si="13"/>
        <v>12.855209742895806</v>
      </c>
      <c r="N148" s="31">
        <f t="shared" si="13"/>
        <v>2.165087956698241</v>
      </c>
      <c r="O148" s="31">
        <f t="shared" si="13"/>
        <v>1.4884979702300405</v>
      </c>
      <c r="P148" s="30"/>
      <c r="Q148" s="17">
        <f t="shared" si="6"/>
        <v>100.00000000000001</v>
      </c>
      <c r="R148" s="15"/>
      <c r="S148" s="14"/>
      <c r="T148" s="15"/>
      <c r="U148" s="14"/>
      <c r="V148" s="15"/>
      <c r="W148" s="14"/>
      <c r="X148" s="15"/>
      <c r="Y148" s="14"/>
      <c r="Z148" s="15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</row>
    <row r="149" spans="1:74" ht="12.75">
      <c r="A149" s="13" t="s">
        <v>16</v>
      </c>
      <c r="B149" s="13" t="s">
        <v>77</v>
      </c>
      <c r="C149" s="14"/>
      <c r="D149" s="29">
        <f t="shared" si="2"/>
        <v>78.08764940239044</v>
      </c>
      <c r="E149" s="29">
        <f t="shared" si="3"/>
        <v>21.91235059760956</v>
      </c>
      <c r="F149" s="29">
        <f t="shared" si="12"/>
        <v>94.89795918367346</v>
      </c>
      <c r="G149" s="29">
        <f t="shared" si="12"/>
        <v>3.5714285714285716</v>
      </c>
      <c r="H149" s="29">
        <f t="shared" si="12"/>
        <v>1.530612244897959</v>
      </c>
      <c r="I149" s="29"/>
      <c r="J149" s="30"/>
      <c r="K149" s="29">
        <f t="shared" si="13"/>
        <v>47.8494623655914</v>
      </c>
      <c r="L149" s="29">
        <f t="shared" si="13"/>
        <v>37.096774193548384</v>
      </c>
      <c r="M149" s="29">
        <f t="shared" si="13"/>
        <v>9.13978494623656</v>
      </c>
      <c r="N149" s="29">
        <f t="shared" si="13"/>
        <v>2.150537634408602</v>
      </c>
      <c r="O149" s="29">
        <f t="shared" si="13"/>
        <v>3.763440860215054</v>
      </c>
      <c r="P149" s="30"/>
      <c r="Q149" s="13">
        <f t="shared" si="6"/>
        <v>100</v>
      </c>
      <c r="R149" s="15"/>
      <c r="S149" s="14"/>
      <c r="T149" s="15"/>
      <c r="U149" s="14"/>
      <c r="V149" s="15"/>
      <c r="W149" s="14"/>
      <c r="X149" s="15"/>
      <c r="Y149" s="14"/>
      <c r="Z149" s="15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</row>
    <row r="150" spans="1:74" ht="12.75">
      <c r="A150" s="17" t="s">
        <v>16</v>
      </c>
      <c r="B150" s="17" t="s">
        <v>78</v>
      </c>
      <c r="C150" s="14"/>
      <c r="D150" s="31">
        <f t="shared" si="2"/>
        <v>85.02994011976048</v>
      </c>
      <c r="E150" s="31">
        <f t="shared" si="3"/>
        <v>14.970059880239518</v>
      </c>
      <c r="F150" s="31">
        <f t="shared" si="12"/>
        <v>94.36619718309859</v>
      </c>
      <c r="G150" s="31">
        <f t="shared" si="12"/>
        <v>3.5211267605633805</v>
      </c>
      <c r="H150" s="31">
        <f t="shared" si="12"/>
        <v>2.112676056338028</v>
      </c>
      <c r="I150" s="31"/>
      <c r="J150" s="30"/>
      <c r="K150" s="31">
        <f t="shared" si="13"/>
        <v>39.55223880597015</v>
      </c>
      <c r="L150" s="31">
        <f t="shared" si="13"/>
        <v>51.492537313432834</v>
      </c>
      <c r="M150" s="31">
        <f t="shared" si="13"/>
        <v>6.7164179104477615</v>
      </c>
      <c r="N150" s="31">
        <f t="shared" si="13"/>
        <v>1.492537313432836</v>
      </c>
      <c r="O150" s="31">
        <f t="shared" si="13"/>
        <v>0.746268656716418</v>
      </c>
      <c r="P150" s="30"/>
      <c r="Q150" s="17">
        <f t="shared" si="6"/>
        <v>100</v>
      </c>
      <c r="R150" s="15"/>
      <c r="S150" s="14"/>
      <c r="T150" s="15"/>
      <c r="U150" s="14"/>
      <c r="V150" s="15"/>
      <c r="W150" s="14"/>
      <c r="X150" s="15"/>
      <c r="Y150" s="14"/>
      <c r="Z150" s="15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</row>
    <row r="151" spans="1:74" ht="12.75">
      <c r="A151" s="13" t="s">
        <v>16</v>
      </c>
      <c r="B151" s="13" t="s">
        <v>79</v>
      </c>
      <c r="C151" s="14"/>
      <c r="D151" s="29">
        <f t="shared" si="2"/>
        <v>76.4367816091954</v>
      </c>
      <c r="E151" s="29">
        <f t="shared" si="3"/>
        <v>23.563218390804593</v>
      </c>
      <c r="F151" s="29">
        <f t="shared" si="12"/>
        <v>93.34875650665124</v>
      </c>
      <c r="G151" s="29">
        <f t="shared" si="12"/>
        <v>2.6026604973973395</v>
      </c>
      <c r="H151" s="29">
        <f t="shared" si="12"/>
        <v>4.048582995951417</v>
      </c>
      <c r="I151" s="29"/>
      <c r="J151" s="30"/>
      <c r="K151" s="29">
        <f t="shared" si="13"/>
        <v>40.39653035935564</v>
      </c>
      <c r="L151" s="29">
        <f t="shared" si="13"/>
        <v>34.75836431226766</v>
      </c>
      <c r="M151" s="29">
        <f t="shared" si="13"/>
        <v>20.384138785625776</v>
      </c>
      <c r="N151" s="29">
        <f t="shared" si="13"/>
        <v>2.8500619578686495</v>
      </c>
      <c r="O151" s="29">
        <f t="shared" si="13"/>
        <v>1.61090458488228</v>
      </c>
      <c r="P151" s="30"/>
      <c r="Q151" s="13">
        <f t="shared" si="6"/>
        <v>100</v>
      </c>
      <c r="R151" s="15"/>
      <c r="S151" s="14"/>
      <c r="T151" s="15"/>
      <c r="U151" s="14"/>
      <c r="V151" s="15"/>
      <c r="W151" s="14"/>
      <c r="X151" s="15"/>
      <c r="Y151" s="14"/>
      <c r="Z151" s="15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</row>
    <row r="152" spans="1:74" ht="12.75">
      <c r="A152" s="17" t="s">
        <v>16</v>
      </c>
      <c r="B152" s="17" t="s">
        <v>80</v>
      </c>
      <c r="C152" s="14"/>
      <c r="D152" s="31">
        <f t="shared" si="2"/>
        <v>67.58409785932722</v>
      </c>
      <c r="E152" s="31">
        <f t="shared" si="3"/>
        <v>32.415902140672785</v>
      </c>
      <c r="F152" s="31">
        <f t="shared" si="12"/>
        <v>95.47511312217195</v>
      </c>
      <c r="G152" s="31">
        <f t="shared" si="12"/>
        <v>0</v>
      </c>
      <c r="H152" s="31">
        <f t="shared" si="12"/>
        <v>4.524886877828054</v>
      </c>
      <c r="I152" s="31"/>
      <c r="J152" s="30"/>
      <c r="K152" s="31">
        <f t="shared" si="13"/>
        <v>26.540284360189574</v>
      </c>
      <c r="L152" s="31">
        <f t="shared" si="13"/>
        <v>57.345971563981045</v>
      </c>
      <c r="M152" s="31">
        <f t="shared" si="13"/>
        <v>8.530805687203792</v>
      </c>
      <c r="N152" s="31">
        <f t="shared" si="13"/>
        <v>4.739336492890995</v>
      </c>
      <c r="O152" s="31">
        <f t="shared" si="13"/>
        <v>2.843601895734597</v>
      </c>
      <c r="P152" s="30"/>
      <c r="Q152" s="17">
        <f t="shared" si="6"/>
        <v>100.00000000000001</v>
      </c>
      <c r="R152" s="15"/>
      <c r="S152" s="14"/>
      <c r="T152" s="15"/>
      <c r="U152" s="14"/>
      <c r="V152" s="15"/>
      <c r="W152" s="14"/>
      <c r="X152" s="15"/>
      <c r="Y152" s="14"/>
      <c r="Z152" s="15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</row>
    <row r="153" spans="1:74" ht="12.75">
      <c r="A153" s="13" t="s">
        <v>16</v>
      </c>
      <c r="B153" s="13" t="s">
        <v>81</v>
      </c>
      <c r="C153" s="14"/>
      <c r="D153" s="29">
        <f aca="true" t="shared" si="14" ref="D153:D162">E68*100/D68</f>
        <v>78.30212875096178</v>
      </c>
      <c r="E153" s="29">
        <f aca="true" t="shared" si="15" ref="E153:E162">100-D153</f>
        <v>21.697871249038215</v>
      </c>
      <c r="F153" s="29">
        <f aca="true" t="shared" si="16" ref="F153:H162">F68*100/$E68</f>
        <v>94.33344251555847</v>
      </c>
      <c r="G153" s="29">
        <f t="shared" si="16"/>
        <v>2.096298722567966</v>
      </c>
      <c r="H153" s="29">
        <f t="shared" si="16"/>
        <v>3.570258761873567</v>
      </c>
      <c r="I153" s="29"/>
      <c r="J153" s="30"/>
      <c r="K153" s="29">
        <f t="shared" si="13"/>
        <v>30.243055555555557</v>
      </c>
      <c r="L153" s="29">
        <f t="shared" si="13"/>
        <v>39.513888888888886</v>
      </c>
      <c r="M153" s="29">
        <f t="shared" si="13"/>
        <v>25.069444444444443</v>
      </c>
      <c r="N153" s="29">
        <f t="shared" si="13"/>
        <v>3.5069444444444446</v>
      </c>
      <c r="O153" s="29">
        <f t="shared" si="13"/>
        <v>1.6666666666666667</v>
      </c>
      <c r="P153" s="30"/>
      <c r="Q153" s="13">
        <f aca="true" t="shared" si="17" ref="Q153:Q162">SUM(K153:O153)</f>
        <v>100</v>
      </c>
      <c r="R153" s="15"/>
      <c r="S153" s="14"/>
      <c r="T153" s="15"/>
      <c r="U153" s="14"/>
      <c r="V153" s="15"/>
      <c r="W153" s="14"/>
      <c r="X153" s="15"/>
      <c r="Y153" s="14"/>
      <c r="Z153" s="15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</row>
    <row r="154" spans="1:74" ht="12.75">
      <c r="A154" s="17" t="s">
        <v>16</v>
      </c>
      <c r="B154" s="17" t="s">
        <v>82</v>
      </c>
      <c r="C154" s="14"/>
      <c r="D154" s="31">
        <f t="shared" si="14"/>
        <v>79.83506251662676</v>
      </c>
      <c r="E154" s="31">
        <f t="shared" si="15"/>
        <v>20.164937483373237</v>
      </c>
      <c r="F154" s="31">
        <f t="shared" si="16"/>
        <v>94.7350883038987</v>
      </c>
      <c r="G154" s="31">
        <f t="shared" si="16"/>
        <v>1.7660779740086638</v>
      </c>
      <c r="H154" s="31">
        <f t="shared" si="16"/>
        <v>3.4988337220926358</v>
      </c>
      <c r="I154" s="31"/>
      <c r="J154" s="30"/>
      <c r="K154" s="31">
        <f t="shared" si="13"/>
        <v>38.69152303904326</v>
      </c>
      <c r="L154" s="31">
        <f t="shared" si="13"/>
        <v>36.58107632782272</v>
      </c>
      <c r="M154" s="31">
        <f t="shared" si="13"/>
        <v>20.64720365810763</v>
      </c>
      <c r="N154" s="31">
        <f t="shared" si="13"/>
        <v>2.4973619416109742</v>
      </c>
      <c r="O154" s="31">
        <f t="shared" si="13"/>
        <v>1.5828350334154062</v>
      </c>
      <c r="P154" s="30"/>
      <c r="Q154" s="17">
        <f t="shared" si="17"/>
        <v>100</v>
      </c>
      <c r="R154" s="15"/>
      <c r="S154" s="14"/>
      <c r="T154" s="15"/>
      <c r="U154" s="14"/>
      <c r="V154" s="15"/>
      <c r="W154" s="14"/>
      <c r="X154" s="15"/>
      <c r="Y154" s="14"/>
      <c r="Z154" s="15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</row>
    <row r="155" spans="1:74" ht="12.75">
      <c r="A155" s="13" t="s">
        <v>16</v>
      </c>
      <c r="B155" s="13" t="s">
        <v>83</v>
      </c>
      <c r="C155" s="14"/>
      <c r="D155" s="29">
        <f t="shared" si="14"/>
        <v>89.95215311004785</v>
      </c>
      <c r="E155" s="29">
        <f t="shared" si="15"/>
        <v>10.047846889952154</v>
      </c>
      <c r="F155" s="29">
        <f t="shared" si="16"/>
        <v>92.81914893617021</v>
      </c>
      <c r="G155" s="29">
        <f t="shared" si="16"/>
        <v>4.5212765957446805</v>
      </c>
      <c r="H155" s="29">
        <f t="shared" si="16"/>
        <v>2.6595744680851063</v>
      </c>
      <c r="I155" s="29"/>
      <c r="J155" s="30"/>
      <c r="K155" s="29">
        <f t="shared" si="13"/>
        <v>62.17765042979943</v>
      </c>
      <c r="L155" s="29">
        <f t="shared" si="13"/>
        <v>23.49570200573066</v>
      </c>
      <c r="M155" s="29">
        <f t="shared" si="13"/>
        <v>9.455587392550143</v>
      </c>
      <c r="N155" s="29">
        <f t="shared" si="13"/>
        <v>2.865329512893983</v>
      </c>
      <c r="O155" s="29">
        <f t="shared" si="13"/>
        <v>2.005730659025788</v>
      </c>
      <c r="P155" s="30"/>
      <c r="Q155" s="13">
        <f t="shared" si="17"/>
        <v>100</v>
      </c>
      <c r="R155" s="15"/>
      <c r="S155" s="14"/>
      <c r="T155" s="15"/>
      <c r="U155" s="14"/>
      <c r="V155" s="15"/>
      <c r="W155" s="14"/>
      <c r="X155" s="15"/>
      <c r="Y155" s="14"/>
      <c r="Z155" s="15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</row>
    <row r="156" spans="1:74" ht="12.75">
      <c r="A156" s="17" t="s">
        <v>16</v>
      </c>
      <c r="B156" s="17" t="s">
        <v>84</v>
      </c>
      <c r="C156" s="14"/>
      <c r="D156" s="31">
        <f t="shared" si="14"/>
        <v>89.50617283950618</v>
      </c>
      <c r="E156" s="31">
        <f t="shared" si="15"/>
        <v>10.493827160493822</v>
      </c>
      <c r="F156" s="31">
        <f t="shared" si="16"/>
        <v>97.24137931034483</v>
      </c>
      <c r="G156" s="31">
        <f t="shared" si="16"/>
        <v>0.6896551724137931</v>
      </c>
      <c r="H156" s="31">
        <f t="shared" si="16"/>
        <v>2.0689655172413794</v>
      </c>
      <c r="I156" s="31"/>
      <c r="J156" s="30"/>
      <c r="K156" s="31">
        <f t="shared" si="13"/>
        <v>43.262411347517734</v>
      </c>
      <c r="L156" s="31">
        <f t="shared" si="13"/>
        <v>45.39007092198582</v>
      </c>
      <c r="M156" s="31">
        <f t="shared" si="13"/>
        <v>5.673758865248227</v>
      </c>
      <c r="N156" s="31">
        <f t="shared" si="13"/>
        <v>4.25531914893617</v>
      </c>
      <c r="O156" s="31">
        <f t="shared" si="13"/>
        <v>1.4184397163120568</v>
      </c>
      <c r="P156" s="30"/>
      <c r="Q156" s="17">
        <f t="shared" si="17"/>
        <v>100</v>
      </c>
      <c r="R156" s="15"/>
      <c r="S156" s="14"/>
      <c r="T156" s="15"/>
      <c r="U156" s="14"/>
      <c r="V156" s="15"/>
      <c r="W156" s="14"/>
      <c r="X156" s="15"/>
      <c r="Y156" s="14"/>
      <c r="Z156" s="15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</row>
    <row r="157" spans="1:74" ht="12.75">
      <c r="A157" s="13" t="s">
        <v>16</v>
      </c>
      <c r="B157" s="13" t="s">
        <v>85</v>
      </c>
      <c r="C157" s="14"/>
      <c r="D157" s="29">
        <f t="shared" si="14"/>
        <v>84.08644400785855</v>
      </c>
      <c r="E157" s="29">
        <f t="shared" si="15"/>
        <v>15.913555992141454</v>
      </c>
      <c r="F157" s="29">
        <f t="shared" si="16"/>
        <v>95.5607476635514</v>
      </c>
      <c r="G157" s="29">
        <f t="shared" si="16"/>
        <v>3.0373831775700935</v>
      </c>
      <c r="H157" s="29">
        <f t="shared" si="16"/>
        <v>1.4018691588785046</v>
      </c>
      <c r="I157" s="29"/>
      <c r="J157" s="30"/>
      <c r="K157" s="29">
        <f t="shared" si="13"/>
        <v>46.69926650366748</v>
      </c>
      <c r="L157" s="29">
        <f t="shared" si="13"/>
        <v>40.09779951100244</v>
      </c>
      <c r="M157" s="29">
        <f t="shared" si="13"/>
        <v>9.04645476772616</v>
      </c>
      <c r="N157" s="29">
        <f t="shared" si="13"/>
        <v>2.6894865525672373</v>
      </c>
      <c r="O157" s="29">
        <f t="shared" si="13"/>
        <v>1.466992665036675</v>
      </c>
      <c r="P157" s="30"/>
      <c r="Q157" s="13">
        <f t="shared" si="17"/>
        <v>99.99999999999999</v>
      </c>
      <c r="R157" s="15"/>
      <c r="S157" s="14"/>
      <c r="T157" s="15"/>
      <c r="U157" s="14"/>
      <c r="V157" s="15"/>
      <c r="W157" s="14"/>
      <c r="X157" s="15"/>
      <c r="Y157" s="14"/>
      <c r="Z157" s="15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</row>
    <row r="158" spans="1:74" ht="12.75">
      <c r="A158" s="17" t="s">
        <v>16</v>
      </c>
      <c r="B158" s="17" t="s">
        <v>86</v>
      </c>
      <c r="C158" s="14"/>
      <c r="D158" s="31">
        <f t="shared" si="14"/>
        <v>78.48101265822785</v>
      </c>
      <c r="E158" s="31">
        <f t="shared" si="15"/>
        <v>21.518987341772146</v>
      </c>
      <c r="F158" s="31">
        <f t="shared" si="16"/>
        <v>94.35483870967742</v>
      </c>
      <c r="G158" s="31">
        <f t="shared" si="16"/>
        <v>2.4193548387096775</v>
      </c>
      <c r="H158" s="31">
        <f t="shared" si="16"/>
        <v>3.225806451612903</v>
      </c>
      <c r="I158" s="31"/>
      <c r="J158" s="30"/>
      <c r="K158" s="31">
        <f t="shared" si="13"/>
        <v>46.15384615384615</v>
      </c>
      <c r="L158" s="31">
        <f t="shared" si="13"/>
        <v>48.717948717948715</v>
      </c>
      <c r="M158" s="31">
        <f t="shared" si="13"/>
        <v>4.273504273504273</v>
      </c>
      <c r="N158" s="31">
        <f t="shared" si="13"/>
        <v>0</v>
      </c>
      <c r="O158" s="31">
        <f t="shared" si="13"/>
        <v>0.8547008547008547</v>
      </c>
      <c r="P158" s="30"/>
      <c r="Q158" s="17">
        <f t="shared" si="17"/>
        <v>99.99999999999999</v>
      </c>
      <c r="R158" s="15"/>
      <c r="S158" s="14"/>
      <c r="T158" s="15"/>
      <c r="U158" s="14"/>
      <c r="V158" s="15"/>
      <c r="W158" s="14"/>
      <c r="X158" s="15"/>
      <c r="Y158" s="14"/>
      <c r="Z158" s="15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</row>
    <row r="159" spans="1:74" ht="12.75">
      <c r="A159" s="13" t="s">
        <v>16</v>
      </c>
      <c r="B159" s="13" t="s">
        <v>87</v>
      </c>
      <c r="C159" s="14"/>
      <c r="D159" s="29">
        <f t="shared" si="14"/>
        <v>82.96337402885682</v>
      </c>
      <c r="E159" s="29">
        <f t="shared" si="15"/>
        <v>17.03662597114318</v>
      </c>
      <c r="F159" s="29">
        <f t="shared" si="16"/>
        <v>95.18394648829431</v>
      </c>
      <c r="G159" s="29">
        <f t="shared" si="16"/>
        <v>2.608695652173913</v>
      </c>
      <c r="H159" s="29">
        <f t="shared" si="16"/>
        <v>2.2073578595317724</v>
      </c>
      <c r="I159" s="29"/>
      <c r="J159" s="30"/>
      <c r="K159" s="29">
        <f aca="true" t="shared" si="18" ref="K159:O162">K74*100/$Q74</f>
        <v>35.488404778636685</v>
      </c>
      <c r="L159" s="29">
        <f t="shared" si="18"/>
        <v>39.07238229093465</v>
      </c>
      <c r="M159" s="29">
        <f t="shared" si="18"/>
        <v>18.271257905832748</v>
      </c>
      <c r="N159" s="29">
        <f t="shared" si="18"/>
        <v>5.762473647224175</v>
      </c>
      <c r="O159" s="29">
        <f t="shared" si="18"/>
        <v>1.4054813773717498</v>
      </c>
      <c r="P159" s="30"/>
      <c r="Q159" s="13">
        <f t="shared" si="17"/>
        <v>100</v>
      </c>
      <c r="R159" s="15"/>
      <c r="S159" s="14"/>
      <c r="T159" s="15"/>
      <c r="U159" s="14"/>
      <c r="V159" s="15"/>
      <c r="W159" s="14"/>
      <c r="X159" s="15"/>
      <c r="Y159" s="14"/>
      <c r="Z159" s="15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</row>
    <row r="160" spans="1:74" ht="12.75">
      <c r="A160" s="17" t="s">
        <v>16</v>
      </c>
      <c r="B160" s="17" t="s">
        <v>88</v>
      </c>
      <c r="C160" s="14"/>
      <c r="D160" s="31">
        <f t="shared" si="14"/>
        <v>81.17977528089888</v>
      </c>
      <c r="E160" s="31">
        <f t="shared" si="15"/>
        <v>18.82022471910112</v>
      </c>
      <c r="F160" s="31">
        <f t="shared" si="16"/>
        <v>91.92618223760093</v>
      </c>
      <c r="G160" s="31">
        <f t="shared" si="16"/>
        <v>3.690888119953864</v>
      </c>
      <c r="H160" s="31">
        <f t="shared" si="16"/>
        <v>4.267589388696655</v>
      </c>
      <c r="I160" s="31"/>
      <c r="J160" s="30"/>
      <c r="K160" s="31">
        <f t="shared" si="18"/>
        <v>45.1693851944793</v>
      </c>
      <c r="L160" s="31">
        <f t="shared" si="18"/>
        <v>40.52697616060226</v>
      </c>
      <c r="M160" s="31">
        <f t="shared" si="18"/>
        <v>9.786700125470514</v>
      </c>
      <c r="N160" s="31">
        <f t="shared" si="18"/>
        <v>3.638644918444166</v>
      </c>
      <c r="O160" s="31">
        <f t="shared" si="18"/>
        <v>0.8782936010037641</v>
      </c>
      <c r="P160" s="30"/>
      <c r="Q160" s="17">
        <f t="shared" si="17"/>
        <v>100.00000000000001</v>
      </c>
      <c r="R160" s="15"/>
      <c r="S160" s="14"/>
      <c r="T160" s="15"/>
      <c r="U160" s="14"/>
      <c r="V160" s="15"/>
      <c r="W160" s="14"/>
      <c r="X160" s="15"/>
      <c r="Y160" s="14"/>
      <c r="Z160" s="15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</row>
    <row r="161" spans="1:74" ht="12.75">
      <c r="A161" s="13" t="s">
        <v>16</v>
      </c>
      <c r="B161" s="13" t="s">
        <v>89</v>
      </c>
      <c r="C161" s="14"/>
      <c r="D161" s="29">
        <f t="shared" si="14"/>
        <v>79.01701323251417</v>
      </c>
      <c r="E161" s="29">
        <f t="shared" si="15"/>
        <v>20.982986767485826</v>
      </c>
      <c r="F161" s="29">
        <f t="shared" si="16"/>
        <v>93.89952153110048</v>
      </c>
      <c r="G161" s="29">
        <f t="shared" si="16"/>
        <v>2.0334928229665072</v>
      </c>
      <c r="H161" s="29">
        <f t="shared" si="16"/>
        <v>4.0669856459330145</v>
      </c>
      <c r="I161" s="29"/>
      <c r="J161" s="30"/>
      <c r="K161" s="29">
        <f t="shared" si="18"/>
        <v>35.28662420382165</v>
      </c>
      <c r="L161" s="29">
        <f t="shared" si="18"/>
        <v>39.554140127388536</v>
      </c>
      <c r="M161" s="29">
        <f t="shared" si="18"/>
        <v>19.363057324840764</v>
      </c>
      <c r="N161" s="29">
        <f t="shared" si="18"/>
        <v>4.140127388535032</v>
      </c>
      <c r="O161" s="29">
        <f t="shared" si="18"/>
        <v>1.6560509554140128</v>
      </c>
      <c r="P161" s="30"/>
      <c r="Q161" s="13">
        <f t="shared" si="17"/>
        <v>100</v>
      </c>
      <c r="R161" s="15"/>
      <c r="S161" s="14"/>
      <c r="T161" s="15"/>
      <c r="U161" s="14"/>
      <c r="V161" s="15"/>
      <c r="W161" s="14"/>
      <c r="X161" s="15"/>
      <c r="Y161" s="14"/>
      <c r="Z161" s="15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</row>
    <row r="162" spans="1:74" ht="12.75">
      <c r="A162" s="17" t="s">
        <v>16</v>
      </c>
      <c r="B162" s="17" t="s">
        <v>90</v>
      </c>
      <c r="C162" s="14"/>
      <c r="D162" s="31">
        <f t="shared" si="14"/>
        <v>80.19693654266959</v>
      </c>
      <c r="E162" s="31">
        <f t="shared" si="15"/>
        <v>19.80306345733041</v>
      </c>
      <c r="F162" s="31">
        <f t="shared" si="16"/>
        <v>95.90723055934515</v>
      </c>
      <c r="G162" s="31">
        <f t="shared" si="16"/>
        <v>2.1828103683492497</v>
      </c>
      <c r="H162" s="31">
        <f t="shared" si="16"/>
        <v>1.9099590723055935</v>
      </c>
      <c r="I162" s="31"/>
      <c r="J162" s="30"/>
      <c r="K162" s="31">
        <f t="shared" si="18"/>
        <v>45.519203413940254</v>
      </c>
      <c r="L162" s="31">
        <f t="shared" si="18"/>
        <v>37.41109530583215</v>
      </c>
      <c r="M162" s="31">
        <f t="shared" si="18"/>
        <v>13.086770981507824</v>
      </c>
      <c r="N162" s="31">
        <f t="shared" si="18"/>
        <v>2.418207681365576</v>
      </c>
      <c r="O162" s="31">
        <f t="shared" si="18"/>
        <v>1.5647226173541964</v>
      </c>
      <c r="P162" s="30"/>
      <c r="Q162" s="17">
        <f t="shared" si="17"/>
        <v>99.99999999999999</v>
      </c>
      <c r="R162" s="15"/>
      <c r="S162" s="14"/>
      <c r="T162" s="15"/>
      <c r="U162" s="14"/>
      <c r="V162" s="15"/>
      <c r="W162" s="14"/>
      <c r="X162" s="15"/>
      <c r="Y162" s="14"/>
      <c r="Z162" s="15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</row>
    <row r="163" spans="1:74" ht="12.75">
      <c r="A163" s="15"/>
      <c r="B163" s="15"/>
      <c r="C163" s="14"/>
      <c r="D163" s="32"/>
      <c r="E163" s="32"/>
      <c r="F163" s="32"/>
      <c r="G163" s="32"/>
      <c r="H163" s="32"/>
      <c r="I163" s="32"/>
      <c r="J163" s="30"/>
      <c r="K163" s="32"/>
      <c r="L163" s="32"/>
      <c r="M163" s="32"/>
      <c r="N163" s="32"/>
      <c r="O163" s="32"/>
      <c r="P163" s="30"/>
      <c r="Q163" s="15"/>
      <c r="R163" s="15"/>
      <c r="S163" s="14"/>
      <c r="T163" s="15"/>
      <c r="U163" s="14"/>
      <c r="V163" s="15"/>
      <c r="W163" s="14"/>
      <c r="X163" s="15"/>
      <c r="Y163" s="14"/>
      <c r="Z163" s="15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</row>
    <row r="164" spans="1:74" ht="12.75">
      <c r="A164" s="18" t="s">
        <v>101</v>
      </c>
      <c r="B164" s="18"/>
      <c r="C164" s="19"/>
      <c r="D164" s="33">
        <f>E79*100/D79</f>
        <v>78.85241521272279</v>
      </c>
      <c r="E164" s="33">
        <f>100-D164</f>
        <v>21.14758478727721</v>
      </c>
      <c r="F164" s="33">
        <f>F79*100/$E79</f>
        <v>94.03473982780692</v>
      </c>
      <c r="G164" s="33">
        <f>G79*100/$E79</f>
        <v>2.2628580034639425</v>
      </c>
      <c r="H164" s="33">
        <f>H79*100/$E79</f>
        <v>3.684831446572454</v>
      </c>
      <c r="I164" s="33"/>
      <c r="J164" s="34"/>
      <c r="K164" s="33">
        <f>K79*100/$Q79</f>
        <v>39.120453787120454</v>
      </c>
      <c r="L164" s="33">
        <f>L79*100/$Q79</f>
        <v>37.836503169836504</v>
      </c>
      <c r="M164" s="33">
        <f>M79*100/$Q79</f>
        <v>18.521187854521187</v>
      </c>
      <c r="N164" s="33">
        <f>N79*100/$Q79</f>
        <v>3.099099099099099</v>
      </c>
      <c r="O164" s="33">
        <f>O79*100/$Q79</f>
        <v>1.422756089422756</v>
      </c>
      <c r="P164" s="34"/>
      <c r="Q164" s="18">
        <f>SUM(K164:O164)</f>
        <v>100</v>
      </c>
      <c r="R164" s="20"/>
      <c r="S164" s="19"/>
      <c r="T164" s="20"/>
      <c r="U164" s="19"/>
      <c r="V164" s="20"/>
      <c r="W164" s="19"/>
      <c r="X164" s="20"/>
      <c r="Y164" s="19"/>
      <c r="Z164" s="20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dei Deputati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utente_locale</dc:creator>
  <cp:keywords/>
  <dc:description/>
  <cp:lastModifiedBy>utente_locale</cp:lastModifiedBy>
  <dcterms:created xsi:type="dcterms:W3CDTF">2010-05-31T15:52:54Z</dcterms:created>
  <dcterms:modified xsi:type="dcterms:W3CDTF">2010-05-31T15:53:10Z</dcterms:modified>
  <cp:category/>
  <cp:version/>
  <cp:contentType/>
  <cp:contentStatus/>
</cp:coreProperties>
</file>